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esktop\D3624 BoQs\Stefan\"/>
    </mc:Choice>
  </mc:AlternateContent>
  <xr:revisionPtr revIDLastSave="0" documentId="13_ncr:1_{563672BA-C6C2-4A10-AF50-2A25A53EF650}" xr6:coauthVersionLast="47" xr6:coauthVersionMax="47" xr10:uidLastSave="{00000000-0000-0000-0000-000000000000}"/>
  <bookViews>
    <workbookView xWindow="-120" yWindow="-120" windowWidth="20730" windowHeight="11040" tabRatio="893" xr2:uid="{00000000-000D-0000-FFFF-FFFF00000000}"/>
  </bookViews>
  <sheets>
    <sheet name="4B1 (Concrete) 1300" sheetId="3" r:id="rId1"/>
    <sheet name="4B1 (Concrete) 2200" sheetId="24" r:id="rId2"/>
    <sheet name="4B1 (Concrete) 2500" sheetId="25" r:id="rId3"/>
    <sheet name="4B1 (Concrete) 5300" sheetId="26" r:id="rId4"/>
    <sheet name="4B1 (Concrete) 6000" sheetId="27" r:id="rId5"/>
    <sheet name="Sum 4B1(Concrete)" sheetId="4" r:id="rId6"/>
  </sheets>
  <externalReferences>
    <externalReference r:id="rId7"/>
    <externalReference r:id="rId8"/>
  </externalReferences>
  <definedNames>
    <definedName name="_xlnm.Print_Area" localSheetId="0">'4B1 (Concrete) 1300'!$A$1:$J$53</definedName>
    <definedName name="_xlnm.Print_Area" localSheetId="1">'4B1 (Concrete) 2200'!$A$1:$J$104</definedName>
    <definedName name="_xlnm.Print_Area" localSheetId="2">'4B1 (Concrete) 2500'!$A$1:$J$52</definedName>
    <definedName name="_xlnm.Print_Area" localSheetId="3">'4B1 (Concrete) 5300'!$A$1:$J$52</definedName>
    <definedName name="_xlnm.Print_Area" localSheetId="4">'4B1 (Concrete) 6000'!$A$1:$J$104</definedName>
    <definedName name="_xlnm.Print_Area" localSheetId="5">'Sum 4B1(Concrete)'!$A$1:$D$29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 l="1"/>
  <c r="A2" i="4"/>
  <c r="H25" i="26"/>
  <c r="H21" i="26"/>
  <c r="H15" i="26"/>
  <c r="H10" i="26"/>
  <c r="H80" i="24"/>
  <c r="H78" i="24"/>
  <c r="H71" i="24"/>
  <c r="H67" i="24"/>
  <c r="H64" i="24"/>
  <c r="H50" i="24"/>
  <c r="H46" i="24"/>
  <c r="H42" i="24"/>
  <c r="H33" i="24"/>
  <c r="H31" i="24"/>
  <c r="H29" i="24"/>
  <c r="H23" i="24"/>
  <c r="H27" i="24"/>
  <c r="H21" i="24"/>
  <c r="H14" i="24"/>
  <c r="G25" i="4"/>
  <c r="H88" i="24"/>
  <c r="B58" i="27" l="1"/>
  <c r="B57" i="27"/>
  <c r="B56" i="27"/>
  <c r="B3" i="27"/>
  <c r="B2" i="27"/>
  <c r="B1" i="27"/>
  <c r="B3" i="26"/>
  <c r="B2" i="26"/>
  <c r="B1" i="26"/>
  <c r="B3" i="25"/>
  <c r="B2" i="25"/>
  <c r="B1" i="25"/>
  <c r="B56" i="24"/>
  <c r="B55" i="24"/>
  <c r="B54" i="24"/>
  <c r="B3" i="24"/>
  <c r="B2" i="24"/>
  <c r="B1" i="24"/>
  <c r="J32" i="3" l="1"/>
  <c r="H35" i="3" s="1"/>
  <c r="J3" i="26" l="1"/>
  <c r="J50" i="25"/>
  <c r="J49" i="25"/>
  <c r="J48" i="25"/>
  <c r="J47" i="25"/>
  <c r="J46" i="25"/>
  <c r="J24" i="25"/>
  <c r="J23" i="25"/>
  <c r="J22" i="25"/>
  <c r="J21" i="25"/>
  <c r="J20" i="25"/>
  <c r="J19" i="25"/>
  <c r="J18" i="25"/>
  <c r="J17" i="25"/>
  <c r="J9" i="25"/>
  <c r="J8" i="25"/>
  <c r="J7" i="25"/>
  <c r="J3" i="24"/>
  <c r="J56" i="24" s="1"/>
  <c r="J59" i="24" l="1"/>
  <c r="J5" i="3" l="1"/>
  <c r="F25" i="4" l="1"/>
  <c r="H25" i="4" s="1"/>
</calcChain>
</file>

<file path=xl/sharedStrings.xml><?xml version="1.0" encoding="utf-8"?>
<sst xmlns="http://schemas.openxmlformats.org/spreadsheetml/2006/main" count="374" uniqueCount="202">
  <si>
    <t>ROADS AUTHORITY</t>
  </si>
  <si>
    <t>PAY
Item</t>
  </si>
  <si>
    <t>DESCRIPTION</t>
  </si>
  <si>
    <t>UNIT</t>
  </si>
  <si>
    <t>RATE
(N$)</t>
  </si>
  <si>
    <t>AMOUNT
(N$)</t>
  </si>
  <si>
    <t>LB1300</t>
  </si>
  <si>
    <t xml:space="preserve">CONTRACTOR'S ESTABLISHMENT ON </t>
  </si>
  <si>
    <t>SITE AND GENERAL OBLIGATIONS</t>
  </si>
  <si>
    <t>LB13.01</t>
  </si>
  <si>
    <t>Contractor's general obligations</t>
  </si>
  <si>
    <t>(a)</t>
  </si>
  <si>
    <t>Fixed obligations</t>
  </si>
  <si>
    <t>(b)</t>
  </si>
  <si>
    <t>Value-related obligations</t>
  </si>
  <si>
    <t>(c)</t>
  </si>
  <si>
    <t xml:space="preserve">Time-related obligations </t>
  </si>
  <si>
    <t>month</t>
  </si>
  <si>
    <r>
      <t>Note</t>
    </r>
    <r>
      <rPr>
        <b/>
        <sz val="8"/>
        <rFont val="Arial"/>
        <family val="2"/>
      </rPr>
      <t xml:space="preserve"> :</t>
    </r>
  </si>
  <si>
    <t xml:space="preserve">The sum tendered for the total for Subitems LB13.01(a), </t>
  </si>
  <si>
    <t xml:space="preserve">LB13.01(b) and LB13.01(c) shall not exceed </t>
  </si>
  <si>
    <t>twenty percent (20%) of the tender amount</t>
  </si>
  <si>
    <t>LB13.02</t>
  </si>
  <si>
    <t>Environmental requirements</t>
  </si>
  <si>
    <t>LB13.03</t>
  </si>
  <si>
    <t xml:space="preserve">Workmen's Compensation and </t>
  </si>
  <si>
    <t>Social Security</t>
  </si>
  <si>
    <t>Provisional sum for contributions in terms of</t>
  </si>
  <si>
    <t>the Workmen's Compensation Act and</t>
  </si>
  <si>
    <t>the Social Security Act</t>
  </si>
  <si>
    <t>P/Sum</t>
  </si>
  <si>
    <t>Handling costs and profit percentage in</t>
  </si>
  <si>
    <t>respect of Subitem LB13.03(a)</t>
  </si>
  <si>
    <t>%</t>
  </si>
  <si>
    <t>(State % and extend as an amount)</t>
  </si>
  <si>
    <t>LB13.04</t>
  </si>
  <si>
    <t>LB13.05</t>
  </si>
  <si>
    <t xml:space="preserve">Supervision of labourers and </t>
  </si>
  <si>
    <t>setting out of work</t>
  </si>
  <si>
    <t>L/Sum</t>
  </si>
  <si>
    <t>LB13.06</t>
  </si>
  <si>
    <t>Tools and equipment</t>
  </si>
  <si>
    <t>LB13.07</t>
  </si>
  <si>
    <t>Construction sign boards</t>
  </si>
  <si>
    <t>No</t>
  </si>
  <si>
    <t>LB13.08</t>
  </si>
  <si>
    <t>Contractor's Quality Control</t>
  </si>
  <si>
    <t>TOTAL CARRIED TO SUMMARY</t>
  </si>
  <si>
    <t>No.</t>
  </si>
  <si>
    <t>(d)</t>
  </si>
  <si>
    <t>m²</t>
  </si>
  <si>
    <t>(i)</t>
  </si>
  <si>
    <t>(ii)</t>
  </si>
  <si>
    <t>(iii)</t>
  </si>
  <si>
    <t xml:space="preserve">(a) </t>
  </si>
  <si>
    <t>m³</t>
  </si>
  <si>
    <t xml:space="preserve">(d) </t>
  </si>
  <si>
    <t>Hand excavating soft material situated</t>
  </si>
  <si>
    <t>within the following depth ranges</t>
  </si>
  <si>
    <t>below the surface level :</t>
  </si>
  <si>
    <t>0 m up to 1,5 m</t>
  </si>
  <si>
    <t xml:space="preserve">Hand excavating intermediate material </t>
  </si>
  <si>
    <t>situated within the following depth ranges</t>
  </si>
  <si>
    <t>Carried Forward</t>
  </si>
  <si>
    <t>soil backfill (5% cement)</t>
  </si>
  <si>
    <t>LB56.01</t>
  </si>
  <si>
    <r>
      <t>m</t>
    </r>
    <r>
      <rPr>
        <sz val="10"/>
        <rFont val="Arial"/>
        <family val="2"/>
      </rPr>
      <t>³</t>
    </r>
  </si>
  <si>
    <t>LB56.05</t>
  </si>
  <si>
    <t>LB22.01</t>
  </si>
  <si>
    <t>Backfilling</t>
  </si>
  <si>
    <t>LB22.02</t>
  </si>
  <si>
    <t>Using the excavated material</t>
  </si>
  <si>
    <t>Using imported selected material</t>
  </si>
  <si>
    <t>OHANGWENA REGION</t>
  </si>
  <si>
    <t>TOTAL</t>
  </si>
  <si>
    <t>CONTRACTOR'S ESTABLISHMENT ON  SITE AND GENERAL OBLIGATIONS</t>
  </si>
  <si>
    <t>N$</t>
  </si>
  <si>
    <t>TOTAL OF SCHEDULE OF QUANTITIES: LABOUR-BASED WORK</t>
  </si>
  <si>
    <t>DATE</t>
  </si>
  <si>
    <t>QUANTITY</t>
  </si>
  <si>
    <t>Provisional sum for training</t>
  </si>
  <si>
    <t>LB2200</t>
  </si>
  <si>
    <t>CULVERTS</t>
  </si>
  <si>
    <t xml:space="preserve">Excavation </t>
  </si>
  <si>
    <t>Exceeding 1,5 m and up to 3,0 m</t>
  </si>
  <si>
    <t>--</t>
  </si>
  <si>
    <t>Rate only</t>
  </si>
  <si>
    <t>Soil cement backfill (5% cement)</t>
  </si>
  <si>
    <t>Concrete backfill (Class 15/19)</t>
  </si>
  <si>
    <t>LB22.03</t>
  </si>
  <si>
    <t>Dewatering and keeping dry of</t>
  </si>
  <si>
    <t>culvert excavations</t>
  </si>
  <si>
    <t>LB22.05</t>
  </si>
  <si>
    <t>Cast in situ concrete and formwork</t>
  </si>
  <si>
    <t>In class A bedding, screeds and the</t>
  </si>
  <si>
    <t>encasing of pipes, including formwork</t>
  </si>
  <si>
    <t>(Class 15/19)</t>
  </si>
  <si>
    <t>In floor slabs for rectangular culverts,</t>
  </si>
  <si>
    <t>including formwork and class U2</t>
  </si>
  <si>
    <t>surface finish (Class 20/19)</t>
  </si>
  <si>
    <t>In walls and deck slabs for rectangular</t>
  </si>
  <si>
    <t xml:space="preserve">culverts, excluding formwork but including </t>
  </si>
  <si>
    <t>class U2 surface finish (Class 30/19)</t>
  </si>
  <si>
    <t>Brought forward</t>
  </si>
  <si>
    <t>Formwork of concrete Subitem LB22.06(c)</t>
  </si>
  <si>
    <t xml:space="preserve">Vertical formwork </t>
  </si>
  <si>
    <t>(class F2 surface finish)</t>
  </si>
  <si>
    <t xml:space="preserve">Horizontal formwork </t>
  </si>
  <si>
    <t>Vertical: plastic sheeting of 150micron</t>
  </si>
  <si>
    <t>between concrete and earth</t>
  </si>
  <si>
    <t>embankment (fill)</t>
  </si>
  <si>
    <t>LB22.06</t>
  </si>
  <si>
    <t>Steel reinforcement</t>
  </si>
  <si>
    <t>Mild steel bars</t>
  </si>
  <si>
    <t>ton</t>
  </si>
  <si>
    <t>High tensile steel bars</t>
  </si>
  <si>
    <t>Welded steel fabric</t>
  </si>
  <si>
    <t>kg</t>
  </si>
  <si>
    <t>LB22.10</t>
  </si>
  <si>
    <t>Prefabricated cover slabs for rectangular</t>
  </si>
  <si>
    <t>culverts (as shown on the drawings)</t>
  </si>
  <si>
    <t>LB22.11</t>
  </si>
  <si>
    <t xml:space="preserve">Geofabric placed on cover slabs of </t>
  </si>
  <si>
    <t>rectangular culverts</t>
  </si>
  <si>
    <r>
      <t>m</t>
    </r>
    <r>
      <rPr>
        <vertAlign val="superscript"/>
        <sz val="8"/>
        <rFont val="Arial"/>
        <family val="2"/>
      </rPr>
      <t>2</t>
    </r>
  </si>
  <si>
    <t>SECTION PS 2500</t>
  </si>
  <si>
    <t>PS 2500</t>
  </si>
  <si>
    <t>MULTI-CELL EROSION PROTECTION</t>
  </si>
  <si>
    <t>PS25.01</t>
  </si>
  <si>
    <t>Surface preparation for bedding</t>
  </si>
  <si>
    <t>the multi-cells</t>
  </si>
  <si>
    <t>PS25.02</t>
  </si>
  <si>
    <t>Construct a multi-cell mat (200mm cells</t>
  </si>
  <si>
    <t>x 150mm thick) for erosion protection of</t>
  </si>
  <si>
    <t xml:space="preserve">side-slopes as per drawings </t>
  </si>
  <si>
    <t>PS25.04</t>
  </si>
  <si>
    <t>U24 Geo-membrane</t>
  </si>
  <si>
    <t>LB5300</t>
  </si>
  <si>
    <t>GUIDE BLOCKS, ROAD RESERVE MARKER</t>
  </si>
  <si>
    <t>BLOCKS AND KILOMETRE POSTS</t>
  </si>
  <si>
    <t>PS53/</t>
  </si>
  <si>
    <t xml:space="preserve">Hazard Marker Sign Board with painted or </t>
  </si>
  <si>
    <t>coloured background</t>
  </si>
  <si>
    <t>(c ) Sheet Steel (Chromadek)</t>
  </si>
  <si>
    <t>(i) Area not exceeding 2m2</t>
  </si>
  <si>
    <t>LB53.02</t>
  </si>
  <si>
    <t>Road reserve marker block as per drawing</t>
  </si>
  <si>
    <t>(20 MPa Concrete)</t>
  </si>
  <si>
    <t>LB53.03</t>
  </si>
  <si>
    <t>Kilometre posts</t>
  </si>
  <si>
    <t>PS53.04</t>
  </si>
  <si>
    <t>Duct marker blocks as per drawing</t>
  </si>
  <si>
    <t>(20 Mpa Concrete)</t>
  </si>
  <si>
    <t>LB53/</t>
  </si>
  <si>
    <t>Extra over Item  LB 53.02, LB53.03,</t>
  </si>
  <si>
    <t>PS53.04 for cement-treated</t>
  </si>
  <si>
    <t>SECTION LB6000</t>
  </si>
  <si>
    <t>LB6000</t>
  </si>
  <si>
    <t xml:space="preserve">CONCRETE WORKS </t>
  </si>
  <si>
    <t>LB60.01</t>
  </si>
  <si>
    <t>LB60.02</t>
  </si>
  <si>
    <t>LB60.03</t>
  </si>
  <si>
    <t>LB60.04</t>
  </si>
  <si>
    <t>Formwork</t>
  </si>
  <si>
    <t>(formwork of concrete under Subitems</t>
  </si>
  <si>
    <t>LB60.06(c), LB60.06(d) and LB60.06(e)</t>
  </si>
  <si>
    <t>Vertical formwork:</t>
  </si>
  <si>
    <t>Class F1 finish</t>
  </si>
  <si>
    <t>Class F2 finish</t>
  </si>
  <si>
    <t>Carried forward</t>
  </si>
  <si>
    <t>Horizontal formwork</t>
  </si>
  <si>
    <t>Inclined formwork</t>
  </si>
  <si>
    <t>Special formwork - plastic sheting between</t>
  </si>
  <si>
    <t>excavation wall and concrete</t>
  </si>
  <si>
    <t>LB60.05</t>
  </si>
  <si>
    <t>Steel Reinforcement</t>
  </si>
  <si>
    <t>LB60.06</t>
  </si>
  <si>
    <t>Cast in situ concrete</t>
  </si>
  <si>
    <t>including formwork, class U1 surface finish</t>
  </si>
  <si>
    <t>In floor slabs and foundations (class 20/19)</t>
  </si>
  <si>
    <t>including formwork, class U2 surface finish</t>
  </si>
  <si>
    <t>In walls (class 20/19), excluding formwork</t>
  </si>
  <si>
    <t>including class U2 surface finish</t>
  </si>
  <si>
    <t>In deck slabs (class 30/19), excluding</t>
  </si>
  <si>
    <t>formwork, including class U2 surface finish</t>
  </si>
  <si>
    <t>LB2500</t>
  </si>
  <si>
    <t>GUIDE BLOCKS, ROAD RESERVE MARKER BLOCKS</t>
  </si>
  <si>
    <t>LB5400</t>
  </si>
  <si>
    <t>GUARDRAILS</t>
  </si>
  <si>
    <t>SIGNED BY SMME CONTRACTOR</t>
  </si>
  <si>
    <t>THE CONSTRUCTION OF D3624: OMUNDAUNGILO TO OMBOLOKA</t>
  </si>
  <si>
    <t>SCHEDULE B1:  LABOUR-BASED CONCRETE WORKS FOR  ROAD D3624</t>
  </si>
  <si>
    <t>SUMMARY OF SCHEDULE B1: LABOUR-BASED CONCRETE WORKS</t>
  </si>
  <si>
    <t>B1-1</t>
  </si>
  <si>
    <t>B1-2</t>
  </si>
  <si>
    <t>B1-3</t>
  </si>
  <si>
    <t>B1-4</t>
  </si>
  <si>
    <t>B1-5</t>
  </si>
  <si>
    <t>B1-6</t>
  </si>
  <si>
    <t>B1-7</t>
  </si>
  <si>
    <t>CONTRACT NO. W/ONB/RA-01/2026</t>
  </si>
  <si>
    <t>In creeds and blinding layer (Class 15/19)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</si>
</sst>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 ###\ ##0.00"/>
  </numFmts>
  <fonts count="1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Arial"/>
      <family val="2"/>
    </font>
    <font>
      <sz val="8"/>
      <name val="Arial"/>
      <family val="2"/>
    </font>
    <font>
      <b/>
      <sz val="8"/>
      <name val="Arial"/>
      <family val="2"/>
    </font>
    <font>
      <b/>
      <u/>
      <sz val="8"/>
      <name val="Arial"/>
      <family val="2"/>
    </font>
    <font>
      <b/>
      <sz val="12"/>
      <name val="Arial"/>
      <family val="2"/>
    </font>
    <font>
      <b/>
      <sz val="11"/>
      <name val="Arial"/>
      <family val="2"/>
    </font>
    <font>
      <b/>
      <sz val="14"/>
      <name val="Arial"/>
      <family val="2"/>
    </font>
    <font>
      <sz val="10"/>
      <name val="Arial"/>
      <family val="2"/>
    </font>
    <font>
      <vertAlign val="superscript"/>
      <sz val="8"/>
      <name val="Arial"/>
      <family val="2"/>
    </font>
  </fonts>
  <fills count="7">
    <fill>
      <patternFill patternType="none"/>
    </fill>
    <fill>
      <patternFill patternType="gray125"/>
    </fill>
    <fill>
      <patternFill patternType="solid">
        <fgColor indexed="47"/>
        <bgColor indexed="22"/>
      </patternFill>
    </fill>
    <fill>
      <patternFill patternType="solid">
        <fgColor indexed="47"/>
        <bgColor indexed="64"/>
      </patternFill>
    </fill>
    <fill>
      <patternFill patternType="solid">
        <fgColor indexed="63"/>
        <bgColor indexed="59"/>
      </patternFill>
    </fill>
    <fill>
      <patternFill patternType="solid">
        <fgColor theme="1" tint="0.249977111117893"/>
        <bgColor indexed="64"/>
      </patternFill>
    </fill>
    <fill>
      <patternFill patternType="lightGray"/>
    </fill>
  </fills>
  <borders count="67">
    <border>
      <left/>
      <right/>
      <top/>
      <bottom/>
      <diagonal/>
    </border>
    <border>
      <left/>
      <right/>
      <top/>
      <bottom style="medium">
        <color indexed="8"/>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8"/>
      </top>
      <bottom/>
      <diagonal/>
    </border>
    <border>
      <left/>
      <right/>
      <top style="medium">
        <color indexed="8"/>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top/>
      <bottom/>
      <diagonal/>
    </border>
    <border>
      <left style="thin">
        <color indexed="8"/>
      </left>
      <right style="medium">
        <color indexed="64"/>
      </right>
      <top/>
      <bottom/>
      <diagonal/>
    </border>
    <border>
      <left style="medium">
        <color indexed="64"/>
      </left>
      <right/>
      <top/>
      <bottom style="thin">
        <color indexed="8"/>
      </bottom>
      <diagonal/>
    </border>
    <border>
      <left/>
      <right/>
      <top/>
      <bottom style="thin">
        <color indexed="64"/>
      </bottom>
      <diagonal/>
    </border>
    <border>
      <left style="medium">
        <color indexed="64"/>
      </left>
      <right style="thin">
        <color indexed="8"/>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bottom style="medium">
        <color indexed="64"/>
      </bottom>
      <diagonal/>
    </border>
    <border>
      <left style="medium">
        <color indexed="8"/>
      </left>
      <right style="medium">
        <color indexed="64"/>
      </right>
      <top style="medium">
        <color indexed="8"/>
      </top>
      <bottom style="medium">
        <color indexed="64"/>
      </bottom>
      <diagonal/>
    </border>
    <border>
      <left style="medium">
        <color indexed="8"/>
      </left>
      <right style="thin">
        <color indexed="64"/>
      </right>
      <top/>
      <bottom/>
      <diagonal/>
    </border>
    <border>
      <left style="medium">
        <color indexed="8"/>
      </left>
      <right style="thin">
        <color indexed="8"/>
      </right>
      <top/>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top/>
      <bottom/>
      <diagonal/>
    </border>
    <border>
      <left style="thin">
        <color indexed="8"/>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64"/>
      </right>
      <top style="medium">
        <color indexed="64"/>
      </top>
      <bottom style="medium">
        <color indexed="8"/>
      </bottom>
      <diagonal/>
    </border>
    <border>
      <left style="thick">
        <color indexed="64"/>
      </left>
      <right/>
      <top/>
      <bottom/>
      <diagonal/>
    </border>
    <border>
      <left style="thin">
        <color indexed="64"/>
      </left>
      <right style="thin">
        <color indexed="64"/>
      </right>
      <top style="thin">
        <color indexed="64"/>
      </top>
      <bottom style="medium">
        <color indexed="64"/>
      </bottom>
      <diagonal/>
    </border>
    <border>
      <left/>
      <right style="medium">
        <color indexed="8"/>
      </right>
      <top/>
      <bottom/>
      <diagonal/>
    </border>
    <border>
      <left style="thin">
        <color indexed="64"/>
      </left>
      <right style="thin">
        <color indexed="64"/>
      </right>
      <top style="thin">
        <color indexed="64"/>
      </top>
      <bottom/>
      <diagonal/>
    </border>
  </borders>
  <cellStyleXfs count="18">
    <xf numFmtId="0" fontId="0" fillId="0" borderId="0"/>
    <xf numFmtId="9" fontId="3" fillId="0" borderId="0" applyFont="0" applyFill="0" applyBorder="0" applyAlignment="0" applyProtection="0"/>
    <xf numFmtId="0" fontId="5" fillId="0" borderId="0"/>
    <xf numFmtId="0" fontId="4" fillId="0" borderId="0"/>
    <xf numFmtId="0" fontId="5" fillId="0" borderId="0"/>
    <xf numFmtId="0" fontId="5"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4" fillId="0" borderId="0"/>
    <xf numFmtId="9"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3" fontId="4" fillId="0" borderId="63"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58">
    <xf numFmtId="0" fontId="0" fillId="0" borderId="0" xfId="0"/>
    <xf numFmtId="0" fontId="6" fillId="0" borderId="0" xfId="2" applyFont="1" applyAlignment="1" applyProtection="1">
      <alignment horizontal="left" vertical="center"/>
      <protection locked="0"/>
    </xf>
    <xf numFmtId="0" fontId="4" fillId="0" borderId="0" xfId="2" applyFont="1" applyAlignment="1" applyProtection="1">
      <alignment horizontal="center" vertical="center"/>
      <protection locked="0"/>
    </xf>
    <xf numFmtId="4" fontId="6" fillId="0" borderId="0" xfId="2" applyNumberFormat="1" applyFont="1" applyAlignment="1" applyProtection="1">
      <alignment vertical="center"/>
      <protection locked="0"/>
    </xf>
    <xf numFmtId="165" fontId="8" fillId="3" borderId="3" xfId="2" applyNumberFormat="1" applyFont="1" applyFill="1" applyBorder="1" applyAlignment="1" applyProtection="1">
      <alignment horizontal="center" vertical="center" wrapText="1"/>
      <protection locked="0"/>
    </xf>
    <xf numFmtId="4" fontId="8" fillId="3" borderId="4" xfId="2" applyNumberFormat="1" applyFont="1" applyFill="1" applyBorder="1" applyAlignment="1" applyProtection="1">
      <alignment horizontal="center" vertical="center" wrapText="1"/>
      <protection locked="0"/>
    </xf>
    <xf numFmtId="0" fontId="7" fillId="0" borderId="10" xfId="2" applyFont="1" applyBorder="1" applyAlignment="1" applyProtection="1">
      <alignment horizontal="center" vertical="center"/>
      <protection locked="0"/>
    </xf>
    <xf numFmtId="1" fontId="7" fillId="0" borderId="10" xfId="2" applyNumberFormat="1" applyFont="1" applyBorder="1" applyAlignment="1" applyProtection="1">
      <alignment horizontal="center" vertical="center"/>
      <protection locked="0"/>
    </xf>
    <xf numFmtId="165" fontId="7" fillId="0" borderId="10" xfId="2" applyNumberFormat="1" applyFont="1" applyBorder="1" applyAlignment="1">
      <alignment horizontal="center" vertical="center"/>
    </xf>
    <xf numFmtId="4" fontId="7" fillId="0" borderId="11" xfId="2" applyNumberFormat="1" applyFont="1" applyBorder="1" applyAlignment="1" applyProtection="1">
      <alignment horizontal="right" vertical="center"/>
      <protection locked="0"/>
    </xf>
    <xf numFmtId="0" fontId="7" fillId="0" borderId="10" xfId="2" quotePrefix="1" applyFont="1" applyBorder="1" applyAlignment="1" applyProtection="1">
      <alignment horizontal="center" vertical="center"/>
      <protection locked="0"/>
    </xf>
    <xf numFmtId="0" fontId="5" fillId="0" borderId="10" xfId="2" applyBorder="1" applyAlignment="1" applyProtection="1">
      <alignment vertical="center"/>
      <protection locked="0"/>
    </xf>
    <xf numFmtId="4" fontId="8" fillId="0" borderId="11" xfId="2" applyNumberFormat="1" applyFont="1" applyBorder="1" applyAlignment="1" applyProtection="1">
      <alignment horizontal="right" vertical="center"/>
      <protection locked="0"/>
    </xf>
    <xf numFmtId="3" fontId="7" fillId="0" borderId="10"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1" fontId="7" fillId="3" borderId="16" xfId="2" applyNumberFormat="1" applyFont="1" applyFill="1" applyBorder="1" applyAlignment="1" applyProtection="1">
      <alignment horizontal="center" vertical="center"/>
      <protection locked="0"/>
    </xf>
    <xf numFmtId="2" fontId="7" fillId="3" borderId="16" xfId="2" applyNumberFormat="1" applyFont="1" applyFill="1" applyBorder="1" applyAlignment="1" applyProtection="1">
      <alignment horizontal="center" vertical="center"/>
      <protection locked="0"/>
    </xf>
    <xf numFmtId="165" fontId="7" fillId="3" borderId="16" xfId="2" applyNumberFormat="1" applyFont="1" applyFill="1" applyBorder="1" applyAlignment="1">
      <alignment horizontal="center" vertical="center"/>
    </xf>
    <xf numFmtId="4" fontId="8" fillId="0" borderId="17" xfId="2" applyNumberFormat="1" applyFont="1" applyBorder="1" applyAlignment="1" applyProtection="1">
      <alignment horizontal="right" vertical="center"/>
      <protection locked="0"/>
    </xf>
    <xf numFmtId="1" fontId="7" fillId="0" borderId="0" xfId="2" applyNumberFormat="1" applyFont="1" applyAlignment="1" applyProtection="1">
      <alignment horizontal="center" vertical="center"/>
      <protection locked="0"/>
    </xf>
    <xf numFmtId="2" fontId="7" fillId="0" borderId="0" xfId="2" applyNumberFormat="1" applyFont="1" applyAlignment="1" applyProtection="1">
      <alignment horizontal="center" vertical="center"/>
      <protection locked="0"/>
    </xf>
    <xf numFmtId="165" fontId="7" fillId="0" borderId="0" xfId="2" applyNumberFormat="1" applyFont="1" applyAlignment="1">
      <alignment horizontal="center" vertical="center"/>
    </xf>
    <xf numFmtId="4" fontId="8" fillId="0" borderId="0" xfId="2" applyNumberFormat="1" applyFont="1" applyAlignment="1" applyProtection="1">
      <alignment horizontal="right" vertical="center"/>
      <protection locked="0"/>
    </xf>
    <xf numFmtId="0" fontId="8" fillId="0" borderId="14" xfId="3" applyFont="1" applyBorder="1" applyAlignment="1" applyProtection="1">
      <alignment horizontal="center" vertical="center"/>
      <protection locked="0"/>
    </xf>
    <xf numFmtId="0" fontId="7" fillId="0" borderId="0" xfId="3" applyFont="1" applyAlignment="1" applyProtection="1">
      <alignment vertical="center"/>
      <protection locked="0"/>
    </xf>
    <xf numFmtId="0" fontId="7" fillId="0" borderId="10" xfId="4" applyFont="1" applyBorder="1" applyAlignment="1" applyProtection="1">
      <alignment horizontal="center" vertical="center"/>
      <protection locked="0"/>
    </xf>
    <xf numFmtId="0" fontId="8" fillId="0" borderId="0" xfId="3" applyFont="1" applyAlignment="1" applyProtection="1">
      <alignment vertical="center"/>
      <protection locked="0"/>
    </xf>
    <xf numFmtId="0" fontId="7" fillId="0" borderId="10" xfId="3" applyFont="1" applyBorder="1" applyAlignment="1" applyProtection="1">
      <alignment horizontal="center" vertical="center"/>
      <protection locked="0"/>
    </xf>
    <xf numFmtId="4" fontId="8" fillId="0" borderId="11" xfId="2" applyNumberFormat="1" applyFont="1" applyBorder="1" applyAlignment="1" applyProtection="1">
      <alignment horizontal="center" vertical="center"/>
      <protection locked="0"/>
    </xf>
    <xf numFmtId="0" fontId="7" fillId="0" borderId="22" xfId="3" applyFont="1" applyBorder="1" applyAlignment="1" applyProtection="1">
      <alignment horizontal="center" vertical="center"/>
      <protection locked="0"/>
    </xf>
    <xf numFmtId="1" fontId="7" fillId="0" borderId="22" xfId="3" applyNumberFormat="1" applyFont="1" applyBorder="1" applyAlignment="1" applyProtection="1">
      <alignment horizontal="center" vertical="center"/>
      <protection locked="0"/>
    </xf>
    <xf numFmtId="0" fontId="7" fillId="0" borderId="22" xfId="3" applyFont="1" applyBorder="1" applyAlignment="1">
      <alignment horizontal="center" vertical="center"/>
    </xf>
    <xf numFmtId="1" fontId="7" fillId="0" borderId="10" xfId="3" applyNumberFormat="1" applyFont="1" applyBorder="1" applyAlignment="1" applyProtection="1">
      <alignment horizontal="center" vertical="center"/>
      <protection locked="0"/>
    </xf>
    <xf numFmtId="165" fontId="7" fillId="0" borderId="10" xfId="3" applyNumberFormat="1" applyFont="1" applyBorder="1" applyAlignment="1">
      <alignment horizontal="center" vertical="center"/>
    </xf>
    <xf numFmtId="4" fontId="7" fillId="0" borderId="10" xfId="2" applyNumberFormat="1" applyFont="1" applyBorder="1" applyAlignment="1" applyProtection="1">
      <alignment horizontal="center" vertical="center"/>
      <protection locked="0"/>
    </xf>
    <xf numFmtId="0" fontId="6" fillId="0" borderId="0" xfId="5" applyFont="1" applyAlignment="1">
      <alignment vertical="center"/>
    </xf>
    <xf numFmtId="0" fontId="7" fillId="0" borderId="0" xfId="5" applyFont="1" applyAlignment="1">
      <alignment vertical="center"/>
    </xf>
    <xf numFmtId="0" fontId="7" fillId="0" borderId="0" xfId="5" applyFont="1" applyAlignment="1">
      <alignment horizontal="center" vertical="center"/>
    </xf>
    <xf numFmtId="0" fontId="7" fillId="0" borderId="0" xfId="5" applyFont="1" applyAlignment="1">
      <alignment horizontal="left" vertical="center"/>
    </xf>
    <xf numFmtId="165" fontId="7" fillId="0" borderId="0" xfId="5" applyNumberFormat="1" applyFont="1" applyAlignment="1">
      <alignment horizontal="right" vertical="center"/>
    </xf>
    <xf numFmtId="4" fontId="7" fillId="0" borderId="0" xfId="5" applyNumberFormat="1" applyFont="1" applyAlignment="1">
      <alignment horizontal="right" vertical="center"/>
    </xf>
    <xf numFmtId="0" fontId="4" fillId="0" borderId="0" xfId="5" applyFont="1" applyAlignment="1">
      <alignment vertical="center"/>
    </xf>
    <xf numFmtId="0" fontId="8" fillId="0" borderId="0" xfId="5" applyFont="1" applyAlignment="1">
      <alignment vertical="center"/>
    </xf>
    <xf numFmtId="0" fontId="12" fillId="0" borderId="0" xfId="5" applyFont="1" applyAlignment="1">
      <alignment horizontal="left" vertical="center"/>
    </xf>
    <xf numFmtId="0" fontId="5" fillId="0" borderId="0" xfId="5" applyAlignment="1">
      <alignment vertical="center"/>
    </xf>
    <xf numFmtId="0" fontId="4" fillId="0" borderId="0" xfId="6" applyFont="1" applyAlignment="1">
      <alignment vertical="center"/>
    </xf>
    <xf numFmtId="0" fontId="7" fillId="0" borderId="0" xfId="4" applyFont="1" applyAlignment="1" applyProtection="1">
      <alignment horizontal="center"/>
      <protection locked="0"/>
    </xf>
    <xf numFmtId="1" fontId="7" fillId="0" borderId="0" xfId="4" applyNumberFormat="1" applyFont="1" applyAlignment="1" applyProtection="1">
      <alignment horizontal="center"/>
      <protection locked="0"/>
    </xf>
    <xf numFmtId="165" fontId="7" fillId="0" borderId="0" xfId="4" applyNumberFormat="1" applyFont="1" applyAlignment="1" applyProtection="1">
      <alignment horizontal="center"/>
      <protection locked="0"/>
    </xf>
    <xf numFmtId="2" fontId="8" fillId="0" borderId="0" xfId="4" applyNumberFormat="1" applyFont="1" applyAlignment="1" applyProtection="1">
      <alignment horizontal="right"/>
      <protection locked="0"/>
    </xf>
    <xf numFmtId="0" fontId="13" fillId="0" borderId="0" xfId="6"/>
    <xf numFmtId="2" fontId="8" fillId="0" borderId="0" xfId="4" quotePrefix="1" applyNumberFormat="1" applyFont="1" applyAlignment="1" applyProtection="1">
      <alignment horizontal="right"/>
      <protection locked="0"/>
    </xf>
    <xf numFmtId="0" fontId="13" fillId="0" borderId="0" xfId="6" applyAlignment="1">
      <alignment horizontal="right"/>
    </xf>
    <xf numFmtId="0" fontId="13" fillId="0" borderId="0" xfId="6" applyAlignment="1">
      <alignment vertical="center"/>
    </xf>
    <xf numFmtId="4" fontId="8" fillId="0" borderId="0" xfId="2" applyNumberFormat="1" applyFont="1" applyAlignment="1" applyProtection="1">
      <alignment vertical="center"/>
      <protection locked="0"/>
    </xf>
    <xf numFmtId="4" fontId="6" fillId="0" borderId="0" xfId="6" applyNumberFormat="1" applyFont="1" applyAlignment="1" applyProtection="1">
      <alignment horizontal="right" vertical="center"/>
      <protection locked="0"/>
    </xf>
    <xf numFmtId="0" fontId="8" fillId="2" borderId="23" xfId="6" applyFont="1" applyFill="1" applyBorder="1" applyAlignment="1" applyProtection="1">
      <alignment horizontal="center" vertical="center" wrapText="1"/>
      <protection locked="0"/>
    </xf>
    <xf numFmtId="0" fontId="8" fillId="3" borderId="7" xfId="4" applyFont="1" applyFill="1" applyBorder="1" applyAlignment="1" applyProtection="1">
      <alignment horizontal="center" vertical="center"/>
      <protection locked="0"/>
    </xf>
    <xf numFmtId="1" fontId="8" fillId="3" borderId="7" xfId="4" applyNumberFormat="1" applyFont="1" applyFill="1" applyBorder="1" applyAlignment="1" applyProtection="1">
      <alignment horizontal="center" vertical="center" wrapText="1"/>
      <protection locked="0"/>
    </xf>
    <xf numFmtId="165" fontId="8" fillId="3" borderId="7" xfId="2" applyNumberFormat="1" applyFont="1" applyFill="1" applyBorder="1" applyAlignment="1" applyProtection="1">
      <alignment horizontal="center" vertical="center" wrapText="1"/>
      <protection locked="0"/>
    </xf>
    <xf numFmtId="4" fontId="8" fillId="3" borderId="8" xfId="2" applyNumberFormat="1" applyFont="1" applyFill="1" applyBorder="1" applyAlignment="1" applyProtection="1">
      <alignment horizontal="center" vertical="center" wrapText="1"/>
      <protection locked="0"/>
    </xf>
    <xf numFmtId="0" fontId="8" fillId="0" borderId="23" xfId="6" applyFont="1" applyBorder="1" applyAlignment="1" applyProtection="1">
      <alignment horizontal="center" vertical="center"/>
      <protection locked="0"/>
    </xf>
    <xf numFmtId="0" fontId="7" fillId="0" borderId="24" xfId="6" applyFont="1" applyBorder="1" applyAlignment="1" applyProtection="1">
      <alignment vertical="center"/>
      <protection locked="0"/>
    </xf>
    <xf numFmtId="0" fontId="7" fillId="0" borderId="7" xfId="4" applyFont="1" applyBorder="1" applyAlignment="1" applyProtection="1">
      <alignment horizontal="center" vertical="center"/>
      <protection locked="0"/>
    </xf>
    <xf numFmtId="1" fontId="7" fillId="0" borderId="7" xfId="4" applyNumberFormat="1" applyFont="1" applyBorder="1" applyAlignment="1" applyProtection="1">
      <alignment horizontal="center" vertical="center"/>
      <protection locked="0"/>
    </xf>
    <xf numFmtId="165" fontId="7" fillId="0" borderId="7" xfId="4" applyNumberFormat="1" applyFont="1" applyBorder="1" applyAlignment="1">
      <alignment horizontal="center" vertical="center"/>
    </xf>
    <xf numFmtId="2" fontId="7" fillId="0" borderId="8" xfId="4" applyNumberFormat="1" applyFont="1" applyBorder="1" applyAlignment="1" applyProtection="1">
      <alignment horizontal="right" vertical="center"/>
      <protection locked="0"/>
    </xf>
    <xf numFmtId="0" fontId="8" fillId="0" borderId="9" xfId="6" applyFont="1" applyBorder="1" applyAlignment="1" applyProtection="1">
      <alignment horizontal="center" vertical="center"/>
      <protection locked="0"/>
    </xf>
    <xf numFmtId="0" fontId="9" fillId="0" borderId="0" xfId="6" applyFont="1" applyAlignment="1" applyProtection="1">
      <alignment vertical="center"/>
      <protection locked="0"/>
    </xf>
    <xf numFmtId="0" fontId="7" fillId="0" borderId="0" xfId="6" applyFont="1" applyAlignment="1" applyProtection="1">
      <alignment vertical="center"/>
      <protection locked="0"/>
    </xf>
    <xf numFmtId="1" fontId="7" fillId="0" borderId="10" xfId="4" applyNumberFormat="1" applyFont="1" applyBorder="1" applyAlignment="1" applyProtection="1">
      <alignment horizontal="center" vertical="center"/>
      <protection locked="0"/>
    </xf>
    <xf numFmtId="165" fontId="7" fillId="0" borderId="10" xfId="4" applyNumberFormat="1" applyFont="1" applyBorder="1" applyAlignment="1">
      <alignment horizontal="center" vertical="center"/>
    </xf>
    <xf numFmtId="2" fontId="7" fillId="0" borderId="11" xfId="4" applyNumberFormat="1" applyFont="1" applyBorder="1" applyAlignment="1" applyProtection="1">
      <alignment horizontal="right" vertical="center"/>
      <protection locked="0"/>
    </xf>
    <xf numFmtId="0" fontId="8" fillId="0" borderId="0" xfId="6" applyFont="1" applyAlignment="1" applyProtection="1">
      <alignment vertical="center"/>
      <protection locked="0"/>
    </xf>
    <xf numFmtId="0" fontId="13" fillId="0" borderId="0" xfId="6" applyProtection="1">
      <protection locked="0"/>
    </xf>
    <xf numFmtId="0" fontId="7" fillId="0" borderId="0" xfId="6" applyFont="1" applyAlignment="1" applyProtection="1">
      <alignment horizontal="left" vertical="center"/>
      <protection locked="0"/>
    </xf>
    <xf numFmtId="0" fontId="7" fillId="0" borderId="10" xfId="4" quotePrefix="1" applyFont="1" applyBorder="1" applyAlignment="1" applyProtection="1">
      <alignment horizontal="center" vertical="center"/>
      <protection locked="0"/>
    </xf>
    <xf numFmtId="4" fontId="7" fillId="0" borderId="10" xfId="4" applyNumberFormat="1" applyFont="1" applyBorder="1" applyAlignment="1">
      <alignment horizontal="center" vertical="center"/>
    </xf>
    <xf numFmtId="4" fontId="7" fillId="0" borderId="11" xfId="4" applyNumberFormat="1" applyFont="1" applyBorder="1" applyAlignment="1" applyProtection="1">
      <alignment horizontal="right" vertical="center"/>
      <protection locked="0"/>
    </xf>
    <xf numFmtId="0" fontId="5" fillId="0" borderId="10" xfId="4" applyBorder="1" applyProtection="1">
      <protection locked="0"/>
    </xf>
    <xf numFmtId="1" fontId="5" fillId="0" borderId="10" xfId="4" applyNumberFormat="1" applyBorder="1" applyProtection="1">
      <protection locked="0"/>
    </xf>
    <xf numFmtId="4" fontId="5" fillId="0" borderId="10" xfId="4" applyNumberFormat="1" applyBorder="1"/>
    <xf numFmtId="0" fontId="8" fillId="0" borderId="0" xfId="6" applyFont="1" applyAlignment="1" applyProtection="1">
      <alignment horizontal="left" vertical="center"/>
      <protection locked="0"/>
    </xf>
    <xf numFmtId="2" fontId="7" fillId="0" borderId="10" xfId="4" applyNumberFormat="1" applyFont="1" applyBorder="1" applyAlignment="1" applyProtection="1">
      <alignment horizontal="center" vertical="center"/>
      <protection locked="0"/>
    </xf>
    <xf numFmtId="165" fontId="7" fillId="5" borderId="18" xfId="6" applyNumberFormat="1" applyFont="1" applyFill="1" applyBorder="1" applyAlignment="1">
      <alignment horizontal="center" vertical="center"/>
    </xf>
    <xf numFmtId="4" fontId="7" fillId="5" borderId="20" xfId="6" applyNumberFormat="1" applyFont="1" applyFill="1" applyBorder="1" applyAlignment="1" applyProtection="1">
      <alignment vertical="center"/>
      <protection locked="0"/>
    </xf>
    <xf numFmtId="0" fontId="13" fillId="0" borderId="14" xfId="6" applyBorder="1" applyAlignment="1">
      <alignment vertical="center"/>
    </xf>
    <xf numFmtId="0" fontId="13" fillId="0" borderId="12" xfId="6" applyBorder="1" applyAlignment="1">
      <alignment vertical="center"/>
    </xf>
    <xf numFmtId="0" fontId="8" fillId="0" borderId="14" xfId="4" applyFont="1" applyBorder="1" applyAlignment="1" applyProtection="1">
      <alignment horizontal="center" vertical="center"/>
      <protection locked="0"/>
    </xf>
    <xf numFmtId="0" fontId="8" fillId="0" borderId="0" xfId="4" applyFont="1" applyAlignment="1" applyProtection="1">
      <alignment vertical="center"/>
      <protection locked="0"/>
    </xf>
    <xf numFmtId="0" fontId="7" fillId="0" borderId="0" xfId="4" applyFont="1" applyAlignment="1" applyProtection="1">
      <alignment vertical="center"/>
      <protection locked="0"/>
    </xf>
    <xf numFmtId="0" fontId="8" fillId="2" borderId="15" xfId="6" applyFont="1" applyFill="1" applyBorder="1" applyAlignment="1" applyProtection="1">
      <alignment vertical="center"/>
      <protection locked="0"/>
    </xf>
    <xf numFmtId="0" fontId="8" fillId="2" borderId="16" xfId="6" applyFont="1" applyFill="1" applyBorder="1" applyAlignment="1" applyProtection="1">
      <alignment vertical="center"/>
      <protection locked="0"/>
    </xf>
    <xf numFmtId="0" fontId="8" fillId="2" borderId="35" xfId="6" applyFont="1" applyFill="1" applyBorder="1" applyAlignment="1" applyProtection="1">
      <alignment horizontal="center" vertical="center" wrapText="1"/>
      <protection locked="0"/>
    </xf>
    <xf numFmtId="0" fontId="8" fillId="3" borderId="3" xfId="4" applyFont="1" applyFill="1" applyBorder="1" applyAlignment="1" applyProtection="1">
      <alignment horizontal="center" vertical="center"/>
      <protection locked="0"/>
    </xf>
    <xf numFmtId="1" fontId="8" fillId="3" borderId="3" xfId="4" applyNumberFormat="1" applyFont="1" applyFill="1" applyBorder="1" applyAlignment="1" applyProtection="1">
      <alignment horizontal="center" vertical="center" wrapText="1"/>
      <protection locked="0"/>
    </xf>
    <xf numFmtId="0" fontId="8" fillId="0" borderId="5" xfId="6" applyFont="1" applyBorder="1" applyAlignment="1" applyProtection="1">
      <alignment horizontal="center" vertical="center"/>
      <protection locked="0"/>
    </xf>
    <xf numFmtId="0" fontId="7" fillId="0" borderId="6" xfId="6" applyFont="1" applyBorder="1" applyAlignment="1" applyProtection="1">
      <alignment vertical="center"/>
      <protection locked="0"/>
    </xf>
    <xf numFmtId="0" fontId="7" fillId="0" borderId="7" xfId="3" applyFont="1" applyBorder="1" applyAlignment="1" applyProtection="1">
      <alignment horizontal="center" vertical="center"/>
      <protection locked="0"/>
    </xf>
    <xf numFmtId="1" fontId="7" fillId="0" borderId="7" xfId="3" applyNumberFormat="1" applyFont="1" applyBorder="1" applyAlignment="1" applyProtection="1">
      <alignment horizontal="center" vertical="center"/>
      <protection locked="0"/>
    </xf>
    <xf numFmtId="165" fontId="7" fillId="0" borderId="7" xfId="3" applyNumberFormat="1" applyFont="1" applyBorder="1" applyAlignment="1">
      <alignment horizontal="center" vertical="center"/>
    </xf>
    <xf numFmtId="2" fontId="7" fillId="0" borderId="8" xfId="3" applyNumberFormat="1" applyFont="1" applyBorder="1" applyAlignment="1" applyProtection="1">
      <alignment horizontal="right" vertical="center"/>
      <protection locked="0"/>
    </xf>
    <xf numFmtId="2" fontId="7" fillId="0" borderId="11" xfId="3" applyNumberFormat="1" applyFont="1" applyBorder="1" applyAlignment="1" applyProtection="1">
      <alignment horizontal="right" vertical="center"/>
      <protection locked="0"/>
    </xf>
    <xf numFmtId="165" fontId="7" fillId="0" borderId="12" xfId="3" applyNumberFormat="1" applyFont="1" applyBorder="1" applyAlignment="1">
      <alignment horizontal="center" vertical="center"/>
    </xf>
    <xf numFmtId="4" fontId="7" fillId="0" borderId="11" xfId="3" applyNumberFormat="1" applyFont="1" applyBorder="1" applyAlignment="1" applyProtection="1">
      <alignment horizontal="right" vertical="center"/>
      <protection locked="0"/>
    </xf>
    <xf numFmtId="0" fontId="8" fillId="0" borderId="14" xfId="6" applyFont="1" applyBorder="1" applyAlignment="1" applyProtection="1">
      <alignment horizontal="center" vertical="center"/>
      <protection locked="0"/>
    </xf>
    <xf numFmtId="0" fontId="8" fillId="0" borderId="0" xfId="3" applyFont="1" applyAlignment="1" applyProtection="1">
      <alignment horizontal="left" vertical="center"/>
      <protection locked="0"/>
    </xf>
    <xf numFmtId="0" fontId="7" fillId="0" borderId="0" xfId="3" quotePrefix="1" applyFont="1" applyAlignment="1" applyProtection="1">
      <alignment horizontal="left" vertical="center"/>
      <protection locked="0"/>
    </xf>
    <xf numFmtId="0" fontId="7" fillId="0" borderId="10" xfId="3" quotePrefix="1" applyFont="1" applyBorder="1" applyAlignment="1" applyProtection="1">
      <alignment horizontal="center" vertical="center"/>
      <protection locked="0"/>
    </xf>
    <xf numFmtId="0" fontId="4" fillId="0" borderId="0" xfId="3" applyProtection="1">
      <protection locked="0"/>
    </xf>
    <xf numFmtId="0" fontId="7" fillId="0" borderId="0" xfId="3" applyFont="1" applyAlignment="1" applyProtection="1">
      <alignment horizontal="left" vertical="center"/>
      <protection locked="0"/>
    </xf>
    <xf numFmtId="0" fontId="7" fillId="0" borderId="0" xfId="3" applyFont="1" applyAlignment="1" applyProtection="1">
      <alignment horizontal="center" vertical="center"/>
      <protection locked="0"/>
    </xf>
    <xf numFmtId="1" fontId="7" fillId="0" borderId="0" xfId="3" applyNumberFormat="1" applyFont="1" applyAlignment="1" applyProtection="1">
      <alignment horizontal="center" vertical="center"/>
      <protection locked="0"/>
    </xf>
    <xf numFmtId="165" fontId="7" fillId="0" borderId="0" xfId="3" applyNumberFormat="1" applyFont="1" applyAlignment="1">
      <alignment horizontal="center" vertical="center"/>
    </xf>
    <xf numFmtId="0" fontId="8" fillId="0" borderId="21" xfId="6" applyFont="1" applyBorder="1" applyAlignment="1" applyProtection="1">
      <alignment horizontal="left" vertical="center"/>
      <protection locked="0"/>
    </xf>
    <xf numFmtId="0" fontId="7" fillId="0" borderId="37" xfId="6" applyFont="1" applyBorder="1" applyAlignment="1" applyProtection="1">
      <alignment vertical="center"/>
      <protection locked="0"/>
    </xf>
    <xf numFmtId="4" fontId="8" fillId="0" borderId="38" xfId="3" applyNumberFormat="1" applyFont="1" applyBorder="1" applyAlignment="1" applyProtection="1">
      <alignment horizontal="right" vertical="center"/>
      <protection locked="0"/>
    </xf>
    <xf numFmtId="2" fontId="7" fillId="0" borderId="11" xfId="3" applyNumberFormat="1" applyFont="1" applyBorder="1" applyAlignment="1" applyProtection="1">
      <alignment horizontal="center" vertical="center"/>
      <protection locked="0"/>
    </xf>
    <xf numFmtId="0" fontId="7" fillId="0" borderId="0" xfId="6" applyFont="1" applyAlignment="1" applyProtection="1">
      <alignment horizontal="center"/>
      <protection locked="0"/>
    </xf>
    <xf numFmtId="0" fontId="6" fillId="0" borderId="0" xfId="2" applyFont="1" applyAlignment="1" applyProtection="1">
      <alignment horizontal="right" vertical="center"/>
      <protection locked="0"/>
    </xf>
    <xf numFmtId="1" fontId="7" fillId="0" borderId="0" xfId="6" applyNumberFormat="1" applyFont="1" applyAlignment="1" applyProtection="1">
      <alignment horizontal="center"/>
      <protection locked="0"/>
    </xf>
    <xf numFmtId="0" fontId="8" fillId="2" borderId="36" xfId="6" applyFont="1" applyFill="1" applyBorder="1" applyAlignment="1" applyProtection="1">
      <alignment horizontal="center" vertical="center"/>
      <protection locked="0"/>
    </xf>
    <xf numFmtId="0" fontId="8" fillId="2" borderId="36" xfId="6" applyFont="1" applyFill="1" applyBorder="1" applyAlignment="1" applyProtection="1">
      <alignment horizontal="center" vertical="center" wrapText="1"/>
      <protection locked="0"/>
    </xf>
    <xf numFmtId="165" fontId="8" fillId="2" borderId="36" xfId="6" applyNumberFormat="1" applyFont="1" applyFill="1" applyBorder="1" applyAlignment="1">
      <alignment horizontal="center" vertical="center" wrapText="1"/>
    </xf>
    <xf numFmtId="4" fontId="8" fillId="2" borderId="39" xfId="6" applyNumberFormat="1" applyFont="1" applyFill="1" applyBorder="1" applyAlignment="1" applyProtection="1">
      <alignment horizontal="center" vertical="center" wrapText="1"/>
      <protection locked="0"/>
    </xf>
    <xf numFmtId="0" fontId="7" fillId="0" borderId="18" xfId="6" applyFont="1" applyBorder="1" applyAlignment="1" applyProtection="1">
      <alignment horizontal="center" vertical="center"/>
      <protection locked="0"/>
    </xf>
    <xf numFmtId="165" fontId="7" fillId="0" borderId="18" xfId="6" applyNumberFormat="1" applyFont="1" applyBorder="1" applyAlignment="1">
      <alignment horizontal="center" vertical="center"/>
    </xf>
    <xf numFmtId="4" fontId="7" fillId="0" borderId="20" xfId="6" applyNumberFormat="1" applyFont="1" applyBorder="1" applyAlignment="1" applyProtection="1">
      <alignment vertical="center"/>
      <protection locked="0"/>
    </xf>
    <xf numFmtId="4" fontId="7" fillId="0" borderId="20" xfId="6" applyNumberFormat="1" applyFont="1" applyBorder="1" applyAlignment="1" applyProtection="1">
      <alignment horizontal="center" vertical="center"/>
      <protection locked="0"/>
    </xf>
    <xf numFmtId="0" fontId="8" fillId="0" borderId="40" xfId="6" applyFont="1" applyBorder="1" applyAlignment="1" applyProtection="1">
      <alignment horizontal="center" vertical="center"/>
      <protection locked="0"/>
    </xf>
    <xf numFmtId="0" fontId="7" fillId="0" borderId="1" xfId="6" applyFont="1" applyBorder="1" applyAlignment="1" applyProtection="1">
      <alignment vertical="center"/>
      <protection locked="0"/>
    </xf>
    <xf numFmtId="0" fontId="7" fillId="0" borderId="41" xfId="6" applyFont="1" applyBorder="1" applyAlignment="1" applyProtection="1">
      <alignment horizontal="center" vertical="center"/>
      <protection locked="0"/>
    </xf>
    <xf numFmtId="165" fontId="7" fillId="0" borderId="41" xfId="6" applyNumberFormat="1" applyFont="1" applyBorder="1" applyAlignment="1">
      <alignment horizontal="center" vertical="center"/>
    </xf>
    <xf numFmtId="4" fontId="7" fillId="0" borderId="42" xfId="6" applyNumberFormat="1" applyFont="1" applyBorder="1" applyAlignment="1" applyProtection="1">
      <alignment vertical="center"/>
      <protection locked="0"/>
    </xf>
    <xf numFmtId="0" fontId="8" fillId="2" borderId="43" xfId="6" applyFont="1" applyFill="1" applyBorder="1" applyAlignment="1" applyProtection="1">
      <alignment horizontal="left" vertical="center"/>
      <protection locked="0"/>
    </xf>
    <xf numFmtId="0" fontId="7" fillId="2" borderId="2" xfId="6" applyFont="1" applyFill="1" applyBorder="1" applyAlignment="1" applyProtection="1">
      <alignment vertical="center"/>
      <protection locked="0"/>
    </xf>
    <xf numFmtId="0" fontId="7" fillId="2" borderId="2" xfId="6" applyFont="1" applyFill="1" applyBorder="1" applyAlignment="1" applyProtection="1">
      <alignment horizontal="center" vertical="center"/>
      <protection locked="0"/>
    </xf>
    <xf numFmtId="0" fontId="7" fillId="2" borderId="2" xfId="6" applyFont="1" applyFill="1" applyBorder="1" applyAlignment="1">
      <alignment horizontal="center" vertical="center"/>
    </xf>
    <xf numFmtId="4" fontId="8" fillId="0" borderId="44" xfId="6" applyNumberFormat="1" applyFont="1" applyBorder="1" applyAlignment="1" applyProtection="1">
      <alignment vertical="center"/>
      <protection locked="0"/>
    </xf>
    <xf numFmtId="2" fontId="7" fillId="0" borderId="13" xfId="3" applyNumberFormat="1" applyFont="1" applyBorder="1" applyAlignment="1" applyProtection="1">
      <alignment horizontal="right" vertical="center"/>
      <protection locked="0"/>
    </xf>
    <xf numFmtId="0" fontId="9" fillId="0" borderId="10" xfId="3" applyFont="1" applyBorder="1" applyAlignment="1" applyProtection="1">
      <alignment vertical="center"/>
      <protection locked="0"/>
    </xf>
    <xf numFmtId="0" fontId="8" fillId="0" borderId="45" xfId="6" applyFont="1" applyBorder="1" applyAlignment="1" applyProtection="1">
      <alignment horizontal="center" vertical="center"/>
      <protection locked="0"/>
    </xf>
    <xf numFmtId="0" fontId="8" fillId="0" borderId="46" xfId="6" applyFont="1" applyBorder="1" applyAlignment="1" applyProtection="1">
      <alignment horizontal="center" vertical="center"/>
      <protection locked="0"/>
    </xf>
    <xf numFmtId="0" fontId="13" fillId="0" borderId="19" xfId="6" applyBorder="1"/>
    <xf numFmtId="0" fontId="13" fillId="0" borderId="11" xfId="6" applyBorder="1" applyAlignment="1">
      <alignment horizontal="right"/>
    </xf>
    <xf numFmtId="0" fontId="6" fillId="0" borderId="0" xfId="6" applyFont="1"/>
    <xf numFmtId="0" fontId="6" fillId="0" borderId="0" xfId="6" applyFont="1" applyAlignment="1">
      <alignment horizontal="right"/>
    </xf>
    <xf numFmtId="0" fontId="7" fillId="0" borderId="47" xfId="6" applyFont="1" applyBorder="1" applyAlignment="1" applyProtection="1">
      <alignment horizontal="center" vertical="center"/>
      <protection locked="0"/>
    </xf>
    <xf numFmtId="165" fontId="7" fillId="0" borderId="47" xfId="6" applyNumberFormat="1" applyFont="1" applyBorder="1" applyAlignment="1">
      <alignment horizontal="center" vertical="center"/>
    </xf>
    <xf numFmtId="4" fontId="7" fillId="0" borderId="48" xfId="6" applyNumberFormat="1" applyFont="1" applyBorder="1" applyAlignment="1" applyProtection="1">
      <alignment vertical="center"/>
      <protection locked="0"/>
    </xf>
    <xf numFmtId="0" fontId="8" fillId="2" borderId="49" xfId="6" applyFont="1" applyFill="1" applyBorder="1" applyAlignment="1" applyProtection="1">
      <alignment horizontal="left" vertical="center"/>
      <protection locked="0"/>
    </xf>
    <xf numFmtId="0" fontId="7" fillId="2" borderId="50" xfId="6" applyFont="1" applyFill="1" applyBorder="1" applyAlignment="1" applyProtection="1">
      <alignment vertical="center"/>
      <protection locked="0"/>
    </xf>
    <xf numFmtId="0" fontId="7" fillId="2" borderId="50" xfId="6" applyFont="1" applyFill="1" applyBorder="1" applyAlignment="1" applyProtection="1">
      <alignment horizontal="center" vertical="center"/>
      <protection locked="0"/>
    </xf>
    <xf numFmtId="0" fontId="7" fillId="2" borderId="50" xfId="6" applyFont="1" applyFill="1" applyBorder="1" applyAlignment="1">
      <alignment horizontal="center" vertical="center"/>
    </xf>
    <xf numFmtId="0" fontId="7" fillId="0" borderId="0" xfId="6" applyFont="1" applyAlignment="1" applyProtection="1">
      <alignment horizontal="center" vertical="center"/>
      <protection locked="0"/>
    </xf>
    <xf numFmtId="0" fontId="7" fillId="0" borderId="0" xfId="6" applyFont="1" applyAlignment="1">
      <alignment horizontal="center" vertical="center"/>
    </xf>
    <xf numFmtId="4" fontId="8" fillId="0" borderId="0" xfId="6" applyNumberFormat="1" applyFont="1" applyAlignment="1" applyProtection="1">
      <alignment vertical="center"/>
      <protection locked="0"/>
    </xf>
    <xf numFmtId="0" fontId="8" fillId="0" borderId="0" xfId="6" applyFont="1" applyAlignment="1" applyProtection="1">
      <alignment horizontal="center" vertical="center"/>
      <protection locked="0"/>
    </xf>
    <xf numFmtId="1" fontId="8" fillId="0" borderId="0" xfId="6" applyNumberFormat="1" applyFont="1" applyAlignment="1" applyProtection="1">
      <alignment horizontal="center" vertical="center"/>
      <protection locked="0"/>
    </xf>
    <xf numFmtId="0" fontId="8" fillId="0" borderId="0" xfId="6" applyFont="1" applyAlignment="1">
      <alignment horizontal="center" vertical="center"/>
    </xf>
    <xf numFmtId="4" fontId="8" fillId="0" borderId="0" xfId="6" applyNumberFormat="1" applyFont="1" applyAlignment="1" applyProtection="1">
      <alignment horizontal="center" vertical="center"/>
      <protection locked="0"/>
    </xf>
    <xf numFmtId="0" fontId="8" fillId="6" borderId="51" xfId="6" applyFont="1" applyFill="1" applyBorder="1" applyAlignment="1" applyProtection="1">
      <alignment horizontal="center" vertical="center" wrapText="1"/>
      <protection locked="0"/>
    </xf>
    <xf numFmtId="0" fontId="8" fillId="6" borderId="3" xfId="6" applyFont="1" applyFill="1" applyBorder="1" applyAlignment="1" applyProtection="1">
      <alignment horizontal="centerContinuous" vertical="center"/>
      <protection locked="0"/>
    </xf>
    <xf numFmtId="0" fontId="8" fillId="6" borderId="3" xfId="6" applyFont="1" applyFill="1" applyBorder="1" applyAlignment="1" applyProtection="1">
      <alignment horizontal="center" vertical="center"/>
      <protection locked="0"/>
    </xf>
    <xf numFmtId="1" fontId="8" fillId="6" borderId="3" xfId="6" applyNumberFormat="1" applyFont="1" applyFill="1" applyBorder="1" applyAlignment="1" applyProtection="1">
      <alignment horizontal="center" vertical="center" wrapText="1"/>
      <protection locked="0"/>
    </xf>
    <xf numFmtId="165" fontId="8" fillId="6" borderId="3" xfId="6" applyNumberFormat="1" applyFont="1" applyFill="1" applyBorder="1" applyAlignment="1">
      <alignment horizontal="center" vertical="center" wrapText="1"/>
    </xf>
    <xf numFmtId="4" fontId="8" fillId="6" borderId="4" xfId="6" applyNumberFormat="1" applyFont="1" applyFill="1" applyBorder="1" applyAlignment="1" applyProtection="1">
      <alignment horizontal="center" vertical="center" wrapText="1"/>
      <protection locked="0"/>
    </xf>
    <xf numFmtId="0" fontId="8" fillId="0" borderId="52" xfId="6" quotePrefix="1" applyFont="1" applyBorder="1" applyAlignment="1" applyProtection="1">
      <alignment horizontal="left" vertical="center"/>
      <protection locked="0"/>
    </xf>
    <xf numFmtId="0" fontId="7" fillId="0" borderId="53" xfId="6" applyFont="1" applyBorder="1" applyAlignment="1" applyProtection="1">
      <alignment vertical="center"/>
      <protection locked="0"/>
    </xf>
    <xf numFmtId="0" fontId="7" fillId="0" borderId="22" xfId="6" applyFont="1" applyBorder="1" applyAlignment="1" applyProtection="1">
      <alignment horizontal="center" vertical="center"/>
      <protection locked="0"/>
    </xf>
    <xf numFmtId="1" fontId="7" fillId="0" borderId="22" xfId="6" applyNumberFormat="1" applyFont="1" applyBorder="1" applyAlignment="1" applyProtection="1">
      <alignment horizontal="center" vertical="center"/>
      <protection locked="0"/>
    </xf>
    <xf numFmtId="0" fontId="7" fillId="0" borderId="22" xfId="6" applyFont="1" applyBorder="1" applyAlignment="1">
      <alignment horizontal="center" vertical="center"/>
    </xf>
    <xf numFmtId="4" fontId="8" fillId="0" borderId="38" xfId="6" applyNumberFormat="1" applyFont="1" applyBorder="1" applyAlignment="1" applyProtection="1">
      <alignment vertical="center"/>
      <protection locked="0"/>
    </xf>
    <xf numFmtId="0" fontId="7" fillId="0" borderId="10" xfId="6" applyFont="1" applyBorder="1" applyAlignment="1" applyProtection="1">
      <alignment horizontal="center" vertical="center"/>
      <protection locked="0"/>
    </xf>
    <xf numFmtId="1" fontId="7" fillId="0" borderId="10" xfId="6" applyNumberFormat="1" applyFont="1" applyBorder="1" applyAlignment="1" applyProtection="1">
      <alignment horizontal="center" vertical="center"/>
      <protection locked="0"/>
    </xf>
    <xf numFmtId="165" fontId="7" fillId="0" borderId="10" xfId="6" applyNumberFormat="1" applyFont="1" applyBorder="1" applyAlignment="1">
      <alignment horizontal="center" vertical="center"/>
    </xf>
    <xf numFmtId="4" fontId="7" fillId="0" borderId="11" xfId="6" applyNumberFormat="1" applyFont="1" applyBorder="1" applyAlignment="1" applyProtection="1">
      <alignment vertical="center"/>
      <protection locked="0"/>
    </xf>
    <xf numFmtId="0" fontId="7" fillId="0" borderId="0" xfId="6" quotePrefix="1" applyFont="1" applyAlignment="1" applyProtection="1">
      <alignment horizontal="left" vertical="center"/>
      <protection locked="0"/>
    </xf>
    <xf numFmtId="0" fontId="8" fillId="0" borderId="54" xfId="6" applyFont="1" applyBorder="1" applyAlignment="1" applyProtection="1">
      <alignment horizontal="center" vertical="center"/>
      <protection locked="0"/>
    </xf>
    <xf numFmtId="0" fontId="7" fillId="0" borderId="2" xfId="6" applyFont="1" applyBorder="1" applyAlignment="1" applyProtection="1">
      <alignment vertical="center"/>
      <protection locked="0"/>
    </xf>
    <xf numFmtId="0" fontId="7" fillId="0" borderId="55" xfId="6" applyFont="1" applyBorder="1" applyAlignment="1" applyProtection="1">
      <alignment horizontal="center" vertical="center"/>
      <protection locked="0"/>
    </xf>
    <xf numFmtId="1" fontId="7" fillId="0" borderId="55" xfId="6" applyNumberFormat="1" applyFont="1" applyBorder="1" applyAlignment="1" applyProtection="1">
      <alignment horizontal="center" vertical="center"/>
      <protection locked="0"/>
    </xf>
    <xf numFmtId="165" fontId="7" fillId="0" borderId="55" xfId="6" applyNumberFormat="1" applyFont="1" applyBorder="1" applyAlignment="1">
      <alignment horizontal="center" vertical="center"/>
    </xf>
    <xf numFmtId="4" fontId="7" fillId="0" borderId="56" xfId="6" applyNumberFormat="1" applyFont="1" applyBorder="1" applyAlignment="1" applyProtection="1">
      <alignment vertical="center"/>
      <protection locked="0"/>
    </xf>
    <xf numFmtId="0" fontId="8" fillId="6" borderId="51" xfId="6" applyFont="1" applyFill="1" applyBorder="1" applyAlignment="1" applyProtection="1">
      <alignment horizontal="left" vertical="center"/>
      <protection locked="0"/>
    </xf>
    <xf numFmtId="0" fontId="7" fillId="6" borderId="16" xfId="6" applyFont="1" applyFill="1" applyBorder="1" applyAlignment="1" applyProtection="1">
      <alignment vertical="center"/>
      <protection locked="0"/>
    </xf>
    <xf numFmtId="0" fontId="7" fillId="6" borderId="16" xfId="6" applyFont="1" applyFill="1" applyBorder="1" applyAlignment="1" applyProtection="1">
      <alignment horizontal="center" vertical="center"/>
      <protection locked="0"/>
    </xf>
    <xf numFmtId="1" fontId="7" fillId="6" borderId="16" xfId="6" applyNumberFormat="1" applyFont="1" applyFill="1" applyBorder="1" applyAlignment="1" applyProtection="1">
      <alignment horizontal="center" vertical="center"/>
      <protection locked="0"/>
    </xf>
    <xf numFmtId="4" fontId="8" fillId="0" borderId="17" xfId="6" applyNumberFormat="1" applyFont="1" applyBorder="1" applyAlignment="1" applyProtection="1">
      <alignment vertical="center"/>
      <protection locked="0"/>
    </xf>
    <xf numFmtId="0" fontId="8" fillId="6" borderId="25" xfId="6" applyFont="1" applyFill="1" applyBorder="1" applyAlignment="1">
      <alignment horizontal="centerContinuous" vertical="center" wrapText="1"/>
    </xf>
    <xf numFmtId="0" fontId="8" fillId="6" borderId="26" xfId="6" applyFont="1" applyFill="1" applyBorder="1" applyAlignment="1">
      <alignment horizontal="center" vertical="center" wrapText="1"/>
    </xf>
    <xf numFmtId="0" fontId="8" fillId="6" borderId="26" xfId="6" applyFont="1" applyFill="1" applyBorder="1" applyAlignment="1">
      <alignment horizontal="centerContinuous" vertical="center"/>
    </xf>
    <xf numFmtId="4" fontId="8" fillId="6" borderId="27" xfId="6" applyNumberFormat="1" applyFont="1" applyFill="1" applyBorder="1" applyAlignment="1">
      <alignment horizontal="centerContinuous" vertical="center"/>
    </xf>
    <xf numFmtId="0" fontId="8" fillId="0" borderId="28" xfId="6" applyFont="1" applyBorder="1" applyAlignment="1">
      <alignment horizontal="centerContinuous" vertical="center" wrapText="1"/>
    </xf>
    <xf numFmtId="0" fontId="8" fillId="0" borderId="19" xfId="6" applyFont="1" applyBorder="1" applyAlignment="1">
      <alignment horizontal="center" vertical="center" wrapText="1"/>
    </xf>
    <xf numFmtId="4" fontId="8" fillId="0" borderId="13" xfId="6" applyNumberFormat="1" applyFont="1" applyBorder="1" applyAlignment="1">
      <alignment horizontal="centerContinuous" vertical="center"/>
    </xf>
    <xf numFmtId="0" fontId="7" fillId="0" borderId="28" xfId="6" applyFont="1" applyBorder="1" applyAlignment="1">
      <alignment horizontal="centerContinuous" vertical="center"/>
    </xf>
    <xf numFmtId="0" fontId="7" fillId="0" borderId="19" xfId="6" applyFont="1" applyBorder="1" applyAlignment="1">
      <alignment horizontal="left" vertical="center"/>
    </xf>
    <xf numFmtId="0" fontId="7" fillId="0" borderId="19" xfId="6" applyFont="1" applyBorder="1" applyAlignment="1">
      <alignment horizontal="right" vertical="center"/>
    </xf>
    <xf numFmtId="4" fontId="7" fillId="0" borderId="13" xfId="6" applyNumberFormat="1" applyFont="1" applyBorder="1" applyAlignment="1">
      <alignment horizontal="right" vertical="center"/>
    </xf>
    <xf numFmtId="0" fontId="7" fillId="0" borderId="10" xfId="6" applyFont="1" applyBorder="1" applyAlignment="1" applyProtection="1">
      <alignment vertical="center"/>
      <protection locked="0"/>
    </xf>
    <xf numFmtId="0" fontId="7" fillId="0" borderId="14" xfId="6" applyFont="1" applyBorder="1" applyAlignment="1" applyProtection="1">
      <alignment vertical="center"/>
      <protection locked="0"/>
    </xf>
    <xf numFmtId="0" fontId="7" fillId="0" borderId="13" xfId="6" applyFont="1" applyBorder="1" applyAlignment="1">
      <alignment horizontal="centerContinuous" vertical="center"/>
    </xf>
    <xf numFmtId="0" fontId="7" fillId="0" borderId="29" xfId="6" applyFont="1" applyBorder="1" applyAlignment="1">
      <alignment horizontal="centerContinuous" vertical="center"/>
    </xf>
    <xf numFmtId="0" fontId="7" fillId="0" borderId="30" xfId="6" applyFont="1" applyBorder="1" applyAlignment="1">
      <alignment horizontal="left" vertical="center"/>
    </xf>
    <xf numFmtId="4" fontId="7" fillId="0" borderId="31" xfId="6" applyNumberFormat="1" applyFont="1" applyBorder="1" applyAlignment="1">
      <alignment horizontal="right" vertical="center"/>
    </xf>
    <xf numFmtId="0" fontId="6" fillId="6" borderId="57" xfId="6" quotePrefix="1" applyFont="1" applyFill="1" applyBorder="1" applyAlignment="1">
      <alignment horizontal="left" vertical="center"/>
    </xf>
    <xf numFmtId="0" fontId="8" fillId="6" borderId="32" xfId="6" applyFont="1" applyFill="1" applyBorder="1" applyAlignment="1">
      <alignment horizontal="left" vertical="center"/>
    </xf>
    <xf numFmtId="4" fontId="8" fillId="0" borderId="33" xfId="6" applyNumberFormat="1" applyFont="1" applyBorder="1" applyAlignment="1">
      <alignment horizontal="right" vertical="center"/>
    </xf>
    <xf numFmtId="0" fontId="8" fillId="0" borderId="2" xfId="6" applyFont="1" applyBorder="1" applyAlignment="1">
      <alignment horizontal="left" vertical="center"/>
    </xf>
    <xf numFmtId="0" fontId="8" fillId="0" borderId="0" xfId="6" applyFont="1" applyAlignment="1">
      <alignment horizontal="right" vertical="center"/>
    </xf>
    <xf numFmtId="4" fontId="8" fillId="0" borderId="2" xfId="6" applyNumberFormat="1" applyFont="1" applyBorder="1" applyAlignment="1">
      <alignment horizontal="right" vertical="center"/>
    </xf>
    <xf numFmtId="0" fontId="7" fillId="0" borderId="24" xfId="6" applyFont="1" applyBorder="1" applyAlignment="1">
      <alignment horizontal="left" vertical="center"/>
    </xf>
    <xf numFmtId="4" fontId="7" fillId="0" borderId="24" xfId="6" applyNumberFormat="1" applyFont="1" applyBorder="1" applyAlignment="1">
      <alignment horizontal="left" vertical="center"/>
    </xf>
    <xf numFmtId="4" fontId="7" fillId="0" borderId="10" xfId="3" applyNumberFormat="1" applyFont="1" applyBorder="1" applyAlignment="1" applyProtection="1">
      <alignment horizontal="center" vertical="center"/>
      <protection locked="0"/>
    </xf>
    <xf numFmtId="165" fontId="13" fillId="0" borderId="18" xfId="6" applyNumberFormat="1" applyBorder="1"/>
    <xf numFmtId="9" fontId="7" fillId="0" borderId="10" xfId="1" applyFont="1" applyFill="1" applyBorder="1" applyAlignment="1" applyProtection="1">
      <alignment horizontal="center" vertical="center"/>
    </xf>
    <xf numFmtId="43" fontId="13" fillId="0" borderId="0" xfId="13" applyFont="1"/>
    <xf numFmtId="3" fontId="7" fillId="0" borderId="0" xfId="3" applyNumberFormat="1" applyFont="1" applyAlignment="1" applyProtection="1">
      <alignment horizontal="center" vertical="center"/>
      <protection locked="0"/>
    </xf>
    <xf numFmtId="43" fontId="0" fillId="0" borderId="0" xfId="13" applyFont="1" applyAlignment="1">
      <alignment vertical="center"/>
    </xf>
    <xf numFmtId="43" fontId="13" fillId="0" borderId="0" xfId="6" applyNumberFormat="1"/>
    <xf numFmtId="43" fontId="7" fillId="0" borderId="0" xfId="13" applyFont="1" applyAlignment="1">
      <alignment vertical="center"/>
    </xf>
    <xf numFmtId="0" fontId="0" fillId="0" borderId="0" xfId="6" applyFont="1"/>
    <xf numFmtId="4" fontId="7" fillId="0" borderId="0" xfId="5" applyNumberFormat="1" applyFont="1" applyAlignment="1">
      <alignment vertical="center"/>
    </xf>
    <xf numFmtId="4" fontId="7" fillId="0" borderId="10" xfId="2" quotePrefix="1" applyNumberFormat="1" applyFont="1" applyBorder="1" applyAlignment="1" applyProtection="1">
      <alignment horizontal="center" vertical="center"/>
      <protection locked="0"/>
    </xf>
    <xf numFmtId="2" fontId="7" fillId="0" borderId="10" xfId="3" applyNumberFormat="1" applyFont="1" applyBorder="1" applyAlignment="1" applyProtection="1">
      <alignment horizontal="center" vertical="center"/>
      <protection locked="0"/>
    </xf>
    <xf numFmtId="2" fontId="13" fillId="0" borderId="19" xfId="6" applyNumberFormat="1" applyBorder="1"/>
    <xf numFmtId="2" fontId="7" fillId="0" borderId="10" xfId="2" applyNumberFormat="1" applyFont="1" applyBorder="1" applyAlignment="1" applyProtection="1">
      <alignment horizontal="center" vertical="center"/>
      <protection locked="0"/>
    </xf>
    <xf numFmtId="0" fontId="8" fillId="2" borderId="34" xfId="6" applyFont="1" applyFill="1" applyBorder="1" applyAlignment="1" applyProtection="1">
      <alignment horizontal="center" vertical="center"/>
      <protection locked="0"/>
    </xf>
    <xf numFmtId="0" fontId="8" fillId="2" borderId="36" xfId="6" applyFont="1" applyFill="1" applyBorder="1" applyAlignment="1" applyProtection="1">
      <alignment horizontal="center" vertical="center"/>
      <protection locked="0"/>
    </xf>
    <xf numFmtId="0" fontId="0" fillId="0" borderId="0" xfId="6" applyFont="1" applyAlignment="1">
      <alignment horizontal="center"/>
    </xf>
    <xf numFmtId="0" fontId="8" fillId="2" borderId="59" xfId="6" applyFont="1" applyFill="1" applyBorder="1" applyAlignment="1" applyProtection="1">
      <alignment horizontal="center" vertical="center"/>
      <protection locked="0"/>
    </xf>
    <xf numFmtId="0" fontId="8" fillId="2" borderId="60" xfId="6" applyFont="1" applyFill="1" applyBorder="1" applyAlignment="1" applyProtection="1">
      <alignment horizontal="center" vertical="center"/>
      <protection locked="0"/>
    </xf>
    <xf numFmtId="0" fontId="8" fillId="2" borderId="62" xfId="6" applyFont="1" applyFill="1" applyBorder="1" applyAlignment="1" applyProtection="1">
      <alignment horizontal="center" vertical="center"/>
      <protection locked="0"/>
    </xf>
    <xf numFmtId="0" fontId="8" fillId="0" borderId="58" xfId="6" applyFont="1" applyBorder="1" applyAlignment="1" applyProtection="1">
      <alignment horizontal="left" vertical="center"/>
      <protection locked="0"/>
    </xf>
    <xf numFmtId="0" fontId="8" fillId="0" borderId="0" xfId="6" applyFont="1" applyAlignment="1" applyProtection="1">
      <alignment horizontal="left" vertical="center"/>
      <protection locked="0"/>
    </xf>
    <xf numFmtId="0" fontId="8" fillId="0" borderId="12" xfId="6" applyFont="1" applyBorder="1" applyAlignment="1" applyProtection="1">
      <alignment horizontal="left" vertical="center"/>
      <protection locked="0"/>
    </xf>
    <xf numFmtId="0" fontId="7" fillId="0" borderId="58" xfId="6" applyFont="1" applyBorder="1" applyAlignment="1" applyProtection="1">
      <alignment horizontal="left" vertical="center"/>
      <protection locked="0"/>
    </xf>
    <xf numFmtId="0" fontId="7" fillId="0" borderId="0" xfId="6" applyFont="1" applyAlignment="1" applyProtection="1">
      <alignment horizontal="left" vertical="center"/>
      <protection locked="0"/>
    </xf>
    <xf numFmtId="0" fontId="7" fillId="0" borderId="12" xfId="6" applyFont="1" applyBorder="1" applyAlignment="1" applyProtection="1">
      <alignment horizontal="left" vertical="center"/>
      <protection locked="0"/>
    </xf>
    <xf numFmtId="0" fontId="7" fillId="0" borderId="58" xfId="6" applyFont="1" applyBorder="1" applyAlignment="1" applyProtection="1">
      <alignment horizontal="center" vertical="center"/>
      <protection locked="0"/>
    </xf>
    <xf numFmtId="0" fontId="7" fillId="0" borderId="0" xfId="6" applyFont="1" applyAlignment="1" applyProtection="1">
      <alignment horizontal="center" vertical="center"/>
      <protection locked="0"/>
    </xf>
    <xf numFmtId="0" fontId="7" fillId="0" borderId="12" xfId="6" applyFont="1" applyBorder="1" applyAlignment="1" applyProtection="1">
      <alignment horizontal="center" vertical="center"/>
      <protection locked="0"/>
    </xf>
    <xf numFmtId="0" fontId="8" fillId="2" borderId="61" xfId="6" applyFont="1" applyFill="1" applyBorder="1" applyAlignment="1" applyProtection="1">
      <alignment horizontal="center" vertical="center"/>
      <protection locked="0"/>
    </xf>
    <xf numFmtId="0" fontId="10" fillId="0" borderId="0" xfId="5" applyFont="1" applyAlignment="1">
      <alignment horizontal="center" vertical="center"/>
    </xf>
    <xf numFmtId="0" fontId="6" fillId="0" borderId="0" xfId="5" applyFont="1" applyAlignment="1">
      <alignment horizontal="center" vertical="center"/>
    </xf>
    <xf numFmtId="0" fontId="11" fillId="0" borderId="0" xfId="5" applyFont="1" applyAlignment="1">
      <alignment horizontal="center" vertical="center"/>
    </xf>
    <xf numFmtId="165" fontId="7" fillId="0" borderId="18" xfId="6" applyNumberFormat="1" applyFont="1" applyFill="1" applyBorder="1" applyAlignment="1">
      <alignment horizontal="center" vertical="center"/>
    </xf>
    <xf numFmtId="4" fontId="7" fillId="0" borderId="20" xfId="6" applyNumberFormat="1" applyFont="1" applyFill="1" applyBorder="1" applyAlignment="1" applyProtection="1">
      <alignment vertical="center"/>
      <protection locked="0"/>
    </xf>
    <xf numFmtId="165" fontId="7" fillId="0" borderId="10" xfId="6" applyNumberFormat="1" applyFont="1" applyFill="1" applyBorder="1" applyAlignment="1">
      <alignment horizontal="center" vertical="center"/>
    </xf>
    <xf numFmtId="4" fontId="7" fillId="0" borderId="11" xfId="6" applyNumberFormat="1" applyFont="1" applyFill="1" applyBorder="1" applyAlignment="1" applyProtection="1">
      <alignment vertical="center"/>
      <protection locked="0"/>
    </xf>
    <xf numFmtId="2" fontId="7" fillId="4" borderId="65" xfId="6" applyNumberFormat="1" applyFont="1" applyFill="1" applyBorder="1" applyAlignment="1" applyProtection="1">
      <alignment vertical="center"/>
      <protection locked="0"/>
    </xf>
    <xf numFmtId="2" fontId="7" fillId="0" borderId="65" xfId="6" applyNumberFormat="1" applyFont="1" applyFill="1" applyBorder="1" applyAlignment="1" applyProtection="1">
      <alignment vertical="center"/>
      <protection locked="0"/>
    </xf>
    <xf numFmtId="0" fontId="8" fillId="0" borderId="66" xfId="6" applyFont="1" applyBorder="1" applyAlignment="1">
      <alignment horizontal="centerContinuous" vertical="center"/>
    </xf>
    <xf numFmtId="0" fontId="7" fillId="0" borderId="10" xfId="6" applyFont="1" applyBorder="1" applyAlignment="1">
      <alignment horizontal="right" vertical="center"/>
    </xf>
    <xf numFmtId="0" fontId="7" fillId="0" borderId="55" xfId="6" applyFont="1" applyBorder="1" applyAlignment="1">
      <alignment horizontal="right" vertical="center"/>
    </xf>
    <xf numFmtId="0" fontId="8" fillId="0" borderId="64" xfId="6" applyFont="1" applyBorder="1" applyAlignment="1">
      <alignment horizontal="right" vertical="center"/>
    </xf>
    <xf numFmtId="2" fontId="7" fillId="0" borderId="10" xfId="6" applyNumberFormat="1" applyFont="1" applyBorder="1" applyAlignment="1" applyProtection="1">
      <alignment horizontal="center" vertical="center"/>
      <protection locked="0"/>
    </xf>
  </cellXfs>
  <cellStyles count="18">
    <cellStyle name="Comma" xfId="13" builtinId="3"/>
    <cellStyle name="Comma 2" xfId="7" xr:uid="{00000000-0005-0000-0000-000001000000}"/>
    <cellStyle name="Comma 2 2" xfId="11" xr:uid="{CCC50D37-D7A0-40BE-A3C5-36A590F00ADA}"/>
    <cellStyle name="Comma 3" xfId="16" xr:uid="{74ED38F8-C4D2-4FC3-9F95-0556E36498E0}"/>
    <cellStyle name="Comma0 2" xfId="14" xr:uid="{51A483E9-A99A-41C9-8FAD-283136AC17D5}"/>
    <cellStyle name="Normal" xfId="0" builtinId="0"/>
    <cellStyle name="Normal 2" xfId="3" xr:uid="{00000000-0005-0000-0000-000003000000}"/>
    <cellStyle name="Normal 3" xfId="5" xr:uid="{00000000-0005-0000-0000-000004000000}"/>
    <cellStyle name="Normal 4" xfId="6" xr:uid="{00000000-0005-0000-0000-000005000000}"/>
    <cellStyle name="Normal 4 2" xfId="9" xr:uid="{9C7F8271-45DA-4911-B2EC-772A26A2D7DC}"/>
    <cellStyle name="Normal 5" xfId="15" xr:uid="{96B5BDFB-CB2E-4869-851B-2F03C16743C7}"/>
    <cellStyle name="Normal_Sheet1" xfId="2" xr:uid="{00000000-0005-0000-0000-000006000000}"/>
    <cellStyle name="Normal_Sheet1 2 2" xfId="4" xr:uid="{00000000-0005-0000-0000-000007000000}"/>
    <cellStyle name="Percent" xfId="1" builtinId="5"/>
    <cellStyle name="Percent 2" xfId="8" xr:uid="{00000000-0005-0000-0000-000009000000}"/>
    <cellStyle name="Percent 2 2" xfId="12" xr:uid="{D3C0B40A-AD86-4D19-8957-53BC31AAF455}"/>
    <cellStyle name="Percent 3" xfId="10" xr:uid="{C9C4D9A5-E10F-4F7B-909F-48F22EFC967F}"/>
    <cellStyle name="Percent 4" xfId="17" xr:uid="{9F2E7B56-F51D-4EF3-B6DE-3D5F530AE7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regon5/Rianus%20Dropbox/Kapeotua%20Rutjani/2.Projects/2023/221804%20RA_Labour%20Based%20D3624/Bid%20Document/Bill%20of%20Quantities/Detailed/V3/Priced/240514_Schedule%20of%20Quantities_D3624_C2&amp;A4&amp;B2_18mons.xlsx" TargetMode="External"/><Relationship Id="rId2" Type="http://schemas.openxmlformats.org/officeDocument/2006/relationships/externalLinkPath" Target="file:///C:\Users\Pregon5\Rianus%20Dropbox\Kapeotua%20Rutjani\2.Projects\2023\221804%20RA_Labour%20Based%20D3624\Bid%20Document\Bill%20of%20Quantities\Detailed\V3\Priced\240514_Schedule%20of%20Quantities_D3624_C2&amp;A4&amp;B2_18mons.xlsx" TargetMode="External"/><Relationship Id="rId1" Type="http://schemas.openxmlformats.org/officeDocument/2006/relationships/externalLinkPath" Target="/Users/Pregon5/Rianus%20Dropbox/Kapeotua%20Rutjani/2.Projects/2023/221804%20RA_Labour%20Based%20D3624/Bid%20Document/Bill%20of%20Quantities/Detailed/V3/Priced/240514_Schedule%20of%20Quantities_D3624_C2&amp;A4&amp;B2_18mon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regon5/Rianus%20Dropbox/Kapeotua%20Rutjani/2.Projects/2023/221804%20RA_Labour%20Based%20D3624/Bid%20Document/Bill%20of%20Quantities/Detailed/V3/Priced/240514_Schedule%20of%20Quantities_D3624_C3&amp;A5&amp;B3_15mons.xlsx" TargetMode="External"/><Relationship Id="rId2" Type="http://schemas.openxmlformats.org/officeDocument/2006/relationships/externalLinkPath" Target="file:///C:\Users\Pregon5\Rianus%20Dropbox\Kapeotua%20Rutjani\2.Projects\2023\221804%20RA_Labour%20Based%20D3624\Bid%20Document\Bill%20of%20Quantities\Detailed\V3\Priced\240514_Schedule%20of%20Quantities_D3624_C3&amp;A5&amp;B3_15mons.xlsx" TargetMode="External"/><Relationship Id="rId1" Type="http://schemas.openxmlformats.org/officeDocument/2006/relationships/externalLinkPath" Target="/Users/Pregon5/Rianus%20Dropbox/Kapeotua%20Rutjani/2.Projects/2023/221804%20RA_Labour%20Based%20D3624/Bid%20Document/Bill%20of%20Quantities/Detailed/V3/Priced/240514_Schedule%20of%20Quantities_D3624_C3&amp;A5&amp;B3_15m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4C2 (Equipm) 1300"/>
      <sheetName val="4C2 (Equipm) 1400"/>
      <sheetName val="4C2 (Equipm) 1500"/>
      <sheetName val="4C2 (Equipm) 1700"/>
      <sheetName val="4C2 (Equipm) 1800"/>
      <sheetName val="4C2 (Equipm) 2100"/>
      <sheetName val="4C2 (Equipm) 3100"/>
      <sheetName val="4C2 (Equipm) 3300"/>
      <sheetName val="4C2 (Equipm) 3400"/>
      <sheetName val="4C2 (Equipm) 5500"/>
      <sheetName val="4C2 (Equipm) 5600"/>
      <sheetName val="4C2 (Equipm) 5900"/>
      <sheetName val="4C2 (Equipm) 8500"/>
      <sheetName val="4C2 (Equipm) 9100"/>
      <sheetName val="4C2 (Equipm) 10300"/>
      <sheetName val="Sum 4C2 (Equipm)"/>
      <sheetName val="4B2 (Concrete) 1300"/>
      <sheetName val="4B2 (Concrete) 2200"/>
      <sheetName val="4B2 (Concrete) 2500"/>
      <sheetName val="4B2 (Concrete) 5300"/>
      <sheetName val="4B2 (Concrete) 6000"/>
      <sheetName val="Sum 4B2 (Concrete)"/>
      <sheetName val="4A4 Earth Works 1300"/>
      <sheetName val="4A4 Earth Works 1500"/>
      <sheetName val="4A4 Earth Works 1700"/>
      <sheetName val="4A4 Earth Works 1800"/>
      <sheetName val="4A4 Earth Works 2100"/>
      <sheetName val="4A4 Earth Works 3100"/>
      <sheetName val="4A4 Earth Works 3300"/>
      <sheetName val="4A4 Earth Works 3400"/>
      <sheetName val="4A4 Earth Works 5500"/>
      <sheetName val="4A4 Earth Works 5600"/>
      <sheetName val="4A4 Earth Works 5900"/>
      <sheetName val="4A4 Earth Works 10300"/>
      <sheetName val="Sum 4A4 (Earth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D25">
            <v>2382265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4C3 (Equipm) 1300"/>
      <sheetName val="4C3 (Equipm) 1400"/>
      <sheetName val="4C3 (Equipm) 1500"/>
      <sheetName val="4C3 (Equipm) 1700"/>
      <sheetName val="4C3 (Equipm) 1800"/>
      <sheetName val="4C3 (Equipm) 2100"/>
      <sheetName val="4C3 (Equipm) 3100"/>
      <sheetName val="4C3 (Equipm) 3300"/>
      <sheetName val="4C3 (Equipm) 3400"/>
      <sheetName val="4C3 (Equipm) 5500"/>
      <sheetName val="4C3 (Equipm) 5600"/>
      <sheetName val="4C3 (Equipm) 5900"/>
      <sheetName val="4C3 (Equipm) 8500"/>
      <sheetName val="4C3 (Equipm) 9100"/>
      <sheetName val="4C3 (Equipm) 10300"/>
      <sheetName val="Sum 4C3 (Equipm)"/>
      <sheetName val="4B2 (Concrete) 1300"/>
      <sheetName val="4B2 (Concrete) 2200"/>
      <sheetName val="4B2 (Concrete) 2500"/>
      <sheetName val="4B2 (Concrete) 5300"/>
      <sheetName val="4B2 (Concrete) 6000"/>
      <sheetName val="Sum 4B2 (Concrete)"/>
      <sheetName val="4A5 Earth Works 1300"/>
      <sheetName val="4A5 Earth Works 1500"/>
      <sheetName val="4A5 Earth Works 1700"/>
      <sheetName val="4A5 Earth Works 1800"/>
      <sheetName val="4A5 Earth Works 2100"/>
      <sheetName val="4A5 Earth Works 3100"/>
      <sheetName val="4A5 Earth Works 3300"/>
      <sheetName val="4A5 Earth Works 3400"/>
      <sheetName val="4A5 Earth Works 5500"/>
      <sheetName val="4A5 Earth Works 5600"/>
      <sheetName val="4A5 Earth Works 5900"/>
      <sheetName val="4A5 Earth Works 10300"/>
      <sheetName val="Sum 4A5 (Earth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D25">
            <v>1267090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2:S54"/>
  <sheetViews>
    <sheetView tabSelected="1" view="pageBreakPreview" topLeftCell="B1" zoomScaleNormal="100" zoomScaleSheetLayoutView="100" workbookViewId="0">
      <pane xSplit="1" ySplit="6" topLeftCell="C37" activePane="bottomRight" state="frozen"/>
      <selection activeCell="B12" sqref="B12"/>
      <selection pane="topRight" activeCell="B12" sqref="B12"/>
      <selection pane="bottomLeft" activeCell="B12" sqref="B12"/>
      <selection pane="bottomRight" activeCell="L45" sqref="L45"/>
    </sheetView>
  </sheetViews>
  <sheetFormatPr defaultRowHeight="12.75" x14ac:dyDescent="0.2"/>
  <cols>
    <col min="1" max="1" width="9.140625" style="50"/>
    <col min="2" max="2" width="8.7109375" style="53" customWidth="1"/>
    <col min="3" max="5" width="3.28515625" style="53" customWidth="1"/>
    <col min="6" max="6" width="30.140625" style="53" customWidth="1"/>
    <col min="7" max="8" width="8.7109375" style="50" customWidth="1"/>
    <col min="9" max="9" width="11.7109375" style="50" customWidth="1"/>
    <col min="10" max="10" width="13.7109375" style="52" customWidth="1"/>
    <col min="11" max="11" width="6.42578125" style="50" customWidth="1"/>
    <col min="12" max="12" width="16.5703125" style="217" customWidth="1"/>
    <col min="13" max="13" width="9.140625" style="50"/>
    <col min="14" max="14" width="21.5703125" style="217" bestFit="1" customWidth="1"/>
    <col min="15" max="15" width="18.7109375" style="217" bestFit="1" customWidth="1"/>
    <col min="16" max="16" width="11.42578125" style="217" bestFit="1" customWidth="1"/>
    <col min="17" max="17" width="9.140625" style="50"/>
    <col min="18" max="19" width="11.28515625" style="217" bestFit="1" customWidth="1"/>
    <col min="20" max="251" width="9.140625" style="50"/>
    <col min="252" max="252" width="8.7109375" style="50" customWidth="1"/>
    <col min="253" max="255" width="3.28515625" style="50" customWidth="1"/>
    <col min="256" max="256" width="30.140625" style="50" customWidth="1"/>
    <col min="257" max="258" width="8.7109375" style="50" customWidth="1"/>
    <col min="259" max="259" width="11.7109375" style="50" customWidth="1"/>
    <col min="260" max="260" width="13.7109375" style="50" customWidth="1"/>
    <col min="261" max="261" width="6.42578125" style="50" customWidth="1"/>
    <col min="262" max="507" width="9.140625" style="50"/>
    <col min="508" max="508" width="8.7109375" style="50" customWidth="1"/>
    <col min="509" max="511" width="3.28515625" style="50" customWidth="1"/>
    <col min="512" max="512" width="30.140625" style="50" customWidth="1"/>
    <col min="513" max="514" width="8.7109375" style="50" customWidth="1"/>
    <col min="515" max="515" width="11.7109375" style="50" customWidth="1"/>
    <col min="516" max="516" width="13.7109375" style="50" customWidth="1"/>
    <col min="517" max="517" width="6.42578125" style="50" customWidth="1"/>
    <col min="518" max="763" width="9.140625" style="50"/>
    <col min="764" max="764" width="8.7109375" style="50" customWidth="1"/>
    <col min="765" max="767" width="3.28515625" style="50" customWidth="1"/>
    <col min="768" max="768" width="30.140625" style="50" customWidth="1"/>
    <col min="769" max="770" width="8.7109375" style="50" customWidth="1"/>
    <col min="771" max="771" width="11.7109375" style="50" customWidth="1"/>
    <col min="772" max="772" width="13.7109375" style="50" customWidth="1"/>
    <col min="773" max="773" width="6.42578125" style="50" customWidth="1"/>
    <col min="774" max="1019" width="9.140625" style="50"/>
    <col min="1020" max="1020" width="8.7109375" style="50" customWidth="1"/>
    <col min="1021" max="1023" width="3.28515625" style="50" customWidth="1"/>
    <col min="1024" max="1024" width="30.140625" style="50" customWidth="1"/>
    <col min="1025" max="1026" width="8.7109375" style="50" customWidth="1"/>
    <col min="1027" max="1027" width="11.7109375" style="50" customWidth="1"/>
    <col min="1028" max="1028" width="13.7109375" style="50" customWidth="1"/>
    <col min="1029" max="1029" width="6.42578125" style="50" customWidth="1"/>
    <col min="1030" max="1275" width="9.140625" style="50"/>
    <col min="1276" max="1276" width="8.7109375" style="50" customWidth="1"/>
    <col min="1277" max="1279" width="3.28515625" style="50" customWidth="1"/>
    <col min="1280" max="1280" width="30.140625" style="50" customWidth="1"/>
    <col min="1281" max="1282" width="8.7109375" style="50" customWidth="1"/>
    <col min="1283" max="1283" width="11.7109375" style="50" customWidth="1"/>
    <col min="1284" max="1284" width="13.7109375" style="50" customWidth="1"/>
    <col min="1285" max="1285" width="6.42578125" style="50" customWidth="1"/>
    <col min="1286" max="1531" width="9.140625" style="50"/>
    <col min="1532" max="1532" width="8.7109375" style="50" customWidth="1"/>
    <col min="1533" max="1535" width="3.28515625" style="50" customWidth="1"/>
    <col min="1536" max="1536" width="30.140625" style="50" customWidth="1"/>
    <col min="1537" max="1538" width="8.7109375" style="50" customWidth="1"/>
    <col min="1539" max="1539" width="11.7109375" style="50" customWidth="1"/>
    <col min="1540" max="1540" width="13.7109375" style="50" customWidth="1"/>
    <col min="1541" max="1541" width="6.42578125" style="50" customWidth="1"/>
    <col min="1542" max="1787" width="9.140625" style="50"/>
    <col min="1788" max="1788" width="8.7109375" style="50" customWidth="1"/>
    <col min="1789" max="1791" width="3.28515625" style="50" customWidth="1"/>
    <col min="1792" max="1792" width="30.140625" style="50" customWidth="1"/>
    <col min="1793" max="1794" width="8.7109375" style="50" customWidth="1"/>
    <col min="1795" max="1795" width="11.7109375" style="50" customWidth="1"/>
    <col min="1796" max="1796" width="13.7109375" style="50" customWidth="1"/>
    <col min="1797" max="1797" width="6.42578125" style="50" customWidth="1"/>
    <col min="1798" max="2043" width="9.140625" style="50"/>
    <col min="2044" max="2044" width="8.7109375" style="50" customWidth="1"/>
    <col min="2045" max="2047" width="3.28515625" style="50" customWidth="1"/>
    <col min="2048" max="2048" width="30.140625" style="50" customWidth="1"/>
    <col min="2049" max="2050" width="8.7109375" style="50" customWidth="1"/>
    <col min="2051" max="2051" width="11.7109375" style="50" customWidth="1"/>
    <col min="2052" max="2052" width="13.7109375" style="50" customWidth="1"/>
    <col min="2053" max="2053" width="6.42578125" style="50" customWidth="1"/>
    <col min="2054" max="2299" width="9.140625" style="50"/>
    <col min="2300" max="2300" width="8.7109375" style="50" customWidth="1"/>
    <col min="2301" max="2303" width="3.28515625" style="50" customWidth="1"/>
    <col min="2304" max="2304" width="30.140625" style="50" customWidth="1"/>
    <col min="2305" max="2306" width="8.7109375" style="50" customWidth="1"/>
    <col min="2307" max="2307" width="11.7109375" style="50" customWidth="1"/>
    <col min="2308" max="2308" width="13.7109375" style="50" customWidth="1"/>
    <col min="2309" max="2309" width="6.42578125" style="50" customWidth="1"/>
    <col min="2310" max="2555" width="9.140625" style="50"/>
    <col min="2556" max="2556" width="8.7109375" style="50" customWidth="1"/>
    <col min="2557" max="2559" width="3.28515625" style="50" customWidth="1"/>
    <col min="2560" max="2560" width="30.140625" style="50" customWidth="1"/>
    <col min="2561" max="2562" width="8.7109375" style="50" customWidth="1"/>
    <col min="2563" max="2563" width="11.7109375" style="50" customWidth="1"/>
    <col min="2564" max="2564" width="13.7109375" style="50" customWidth="1"/>
    <col min="2565" max="2565" width="6.42578125" style="50" customWidth="1"/>
    <col min="2566" max="2811" width="9.140625" style="50"/>
    <col min="2812" max="2812" width="8.7109375" style="50" customWidth="1"/>
    <col min="2813" max="2815" width="3.28515625" style="50" customWidth="1"/>
    <col min="2816" max="2816" width="30.140625" style="50" customWidth="1"/>
    <col min="2817" max="2818" width="8.7109375" style="50" customWidth="1"/>
    <col min="2819" max="2819" width="11.7109375" style="50" customWidth="1"/>
    <col min="2820" max="2820" width="13.7109375" style="50" customWidth="1"/>
    <col min="2821" max="2821" width="6.42578125" style="50" customWidth="1"/>
    <col min="2822" max="3067" width="9.140625" style="50"/>
    <col min="3068" max="3068" width="8.7109375" style="50" customWidth="1"/>
    <col min="3069" max="3071" width="3.28515625" style="50" customWidth="1"/>
    <col min="3072" max="3072" width="30.140625" style="50" customWidth="1"/>
    <col min="3073" max="3074" width="8.7109375" style="50" customWidth="1"/>
    <col min="3075" max="3075" width="11.7109375" style="50" customWidth="1"/>
    <col min="3076" max="3076" width="13.7109375" style="50" customWidth="1"/>
    <col min="3077" max="3077" width="6.42578125" style="50" customWidth="1"/>
    <col min="3078" max="3323" width="9.140625" style="50"/>
    <col min="3324" max="3324" width="8.7109375" style="50" customWidth="1"/>
    <col min="3325" max="3327" width="3.28515625" style="50" customWidth="1"/>
    <col min="3328" max="3328" width="30.140625" style="50" customWidth="1"/>
    <col min="3329" max="3330" width="8.7109375" style="50" customWidth="1"/>
    <col min="3331" max="3331" width="11.7109375" style="50" customWidth="1"/>
    <col min="3332" max="3332" width="13.7109375" style="50" customWidth="1"/>
    <col min="3333" max="3333" width="6.42578125" style="50" customWidth="1"/>
    <col min="3334" max="3579" width="9.140625" style="50"/>
    <col min="3580" max="3580" width="8.7109375" style="50" customWidth="1"/>
    <col min="3581" max="3583" width="3.28515625" style="50" customWidth="1"/>
    <col min="3584" max="3584" width="30.140625" style="50" customWidth="1"/>
    <col min="3585" max="3586" width="8.7109375" style="50" customWidth="1"/>
    <col min="3587" max="3587" width="11.7109375" style="50" customWidth="1"/>
    <col min="3588" max="3588" width="13.7109375" style="50" customWidth="1"/>
    <col min="3589" max="3589" width="6.42578125" style="50" customWidth="1"/>
    <col min="3590" max="3835" width="9.140625" style="50"/>
    <col min="3836" max="3836" width="8.7109375" style="50" customWidth="1"/>
    <col min="3837" max="3839" width="3.28515625" style="50" customWidth="1"/>
    <col min="3840" max="3840" width="30.140625" style="50" customWidth="1"/>
    <col min="3841" max="3842" width="8.7109375" style="50" customWidth="1"/>
    <col min="3843" max="3843" width="11.7109375" style="50" customWidth="1"/>
    <col min="3844" max="3844" width="13.7109375" style="50" customWidth="1"/>
    <col min="3845" max="3845" width="6.42578125" style="50" customWidth="1"/>
    <col min="3846" max="4091" width="9.140625" style="50"/>
    <col min="4092" max="4092" width="8.7109375" style="50" customWidth="1"/>
    <col min="4093" max="4095" width="3.28515625" style="50" customWidth="1"/>
    <col min="4096" max="4096" width="30.140625" style="50" customWidth="1"/>
    <col min="4097" max="4098" width="8.7109375" style="50" customWidth="1"/>
    <col min="4099" max="4099" width="11.7109375" style="50" customWidth="1"/>
    <col min="4100" max="4100" width="13.7109375" style="50" customWidth="1"/>
    <col min="4101" max="4101" width="6.42578125" style="50" customWidth="1"/>
    <col min="4102" max="4347" width="9.140625" style="50"/>
    <col min="4348" max="4348" width="8.7109375" style="50" customWidth="1"/>
    <col min="4349" max="4351" width="3.28515625" style="50" customWidth="1"/>
    <col min="4352" max="4352" width="30.140625" style="50" customWidth="1"/>
    <col min="4353" max="4354" width="8.7109375" style="50" customWidth="1"/>
    <col min="4355" max="4355" width="11.7109375" style="50" customWidth="1"/>
    <col min="4356" max="4356" width="13.7109375" style="50" customWidth="1"/>
    <col min="4357" max="4357" width="6.42578125" style="50" customWidth="1"/>
    <col min="4358" max="4603" width="9.140625" style="50"/>
    <col min="4604" max="4604" width="8.7109375" style="50" customWidth="1"/>
    <col min="4605" max="4607" width="3.28515625" style="50" customWidth="1"/>
    <col min="4608" max="4608" width="30.140625" style="50" customWidth="1"/>
    <col min="4609" max="4610" width="8.7109375" style="50" customWidth="1"/>
    <col min="4611" max="4611" width="11.7109375" style="50" customWidth="1"/>
    <col min="4612" max="4612" width="13.7109375" style="50" customWidth="1"/>
    <col min="4613" max="4613" width="6.42578125" style="50" customWidth="1"/>
    <col min="4614" max="4859" width="9.140625" style="50"/>
    <col min="4860" max="4860" width="8.7109375" style="50" customWidth="1"/>
    <col min="4861" max="4863" width="3.28515625" style="50" customWidth="1"/>
    <col min="4864" max="4864" width="30.140625" style="50" customWidth="1"/>
    <col min="4865" max="4866" width="8.7109375" style="50" customWidth="1"/>
    <col min="4867" max="4867" width="11.7109375" style="50" customWidth="1"/>
    <col min="4868" max="4868" width="13.7109375" style="50" customWidth="1"/>
    <col min="4869" max="4869" width="6.42578125" style="50" customWidth="1"/>
    <col min="4870" max="5115" width="9.140625" style="50"/>
    <col min="5116" max="5116" width="8.7109375" style="50" customWidth="1"/>
    <col min="5117" max="5119" width="3.28515625" style="50" customWidth="1"/>
    <col min="5120" max="5120" width="30.140625" style="50" customWidth="1"/>
    <col min="5121" max="5122" width="8.7109375" style="50" customWidth="1"/>
    <col min="5123" max="5123" width="11.7109375" style="50" customWidth="1"/>
    <col min="5124" max="5124" width="13.7109375" style="50" customWidth="1"/>
    <col min="5125" max="5125" width="6.42578125" style="50" customWidth="1"/>
    <col min="5126" max="5371" width="9.140625" style="50"/>
    <col min="5372" max="5372" width="8.7109375" style="50" customWidth="1"/>
    <col min="5373" max="5375" width="3.28515625" style="50" customWidth="1"/>
    <col min="5376" max="5376" width="30.140625" style="50" customWidth="1"/>
    <col min="5377" max="5378" width="8.7109375" style="50" customWidth="1"/>
    <col min="5379" max="5379" width="11.7109375" style="50" customWidth="1"/>
    <col min="5380" max="5380" width="13.7109375" style="50" customWidth="1"/>
    <col min="5381" max="5381" width="6.42578125" style="50" customWidth="1"/>
    <col min="5382" max="5627" width="9.140625" style="50"/>
    <col min="5628" max="5628" width="8.7109375" style="50" customWidth="1"/>
    <col min="5629" max="5631" width="3.28515625" style="50" customWidth="1"/>
    <col min="5632" max="5632" width="30.140625" style="50" customWidth="1"/>
    <col min="5633" max="5634" width="8.7109375" style="50" customWidth="1"/>
    <col min="5635" max="5635" width="11.7109375" style="50" customWidth="1"/>
    <col min="5636" max="5636" width="13.7109375" style="50" customWidth="1"/>
    <col min="5637" max="5637" width="6.42578125" style="50" customWidth="1"/>
    <col min="5638" max="5883" width="9.140625" style="50"/>
    <col min="5884" max="5884" width="8.7109375" style="50" customWidth="1"/>
    <col min="5885" max="5887" width="3.28515625" style="50" customWidth="1"/>
    <col min="5888" max="5888" width="30.140625" style="50" customWidth="1"/>
    <col min="5889" max="5890" width="8.7109375" style="50" customWidth="1"/>
    <col min="5891" max="5891" width="11.7109375" style="50" customWidth="1"/>
    <col min="5892" max="5892" width="13.7109375" style="50" customWidth="1"/>
    <col min="5893" max="5893" width="6.42578125" style="50" customWidth="1"/>
    <col min="5894" max="6139" width="9.140625" style="50"/>
    <col min="6140" max="6140" width="8.7109375" style="50" customWidth="1"/>
    <col min="6141" max="6143" width="3.28515625" style="50" customWidth="1"/>
    <col min="6144" max="6144" width="30.140625" style="50" customWidth="1"/>
    <col min="6145" max="6146" width="8.7109375" style="50" customWidth="1"/>
    <col min="6147" max="6147" width="11.7109375" style="50" customWidth="1"/>
    <col min="6148" max="6148" width="13.7109375" style="50" customWidth="1"/>
    <col min="6149" max="6149" width="6.42578125" style="50" customWidth="1"/>
    <col min="6150" max="6395" width="9.140625" style="50"/>
    <col min="6396" max="6396" width="8.7109375" style="50" customWidth="1"/>
    <col min="6397" max="6399" width="3.28515625" style="50" customWidth="1"/>
    <col min="6400" max="6400" width="30.140625" style="50" customWidth="1"/>
    <col min="6401" max="6402" width="8.7109375" style="50" customWidth="1"/>
    <col min="6403" max="6403" width="11.7109375" style="50" customWidth="1"/>
    <col min="6404" max="6404" width="13.7109375" style="50" customWidth="1"/>
    <col min="6405" max="6405" width="6.42578125" style="50" customWidth="1"/>
    <col min="6406" max="6651" width="9.140625" style="50"/>
    <col min="6652" max="6652" width="8.7109375" style="50" customWidth="1"/>
    <col min="6653" max="6655" width="3.28515625" style="50" customWidth="1"/>
    <col min="6656" max="6656" width="30.140625" style="50" customWidth="1"/>
    <col min="6657" max="6658" width="8.7109375" style="50" customWidth="1"/>
    <col min="6659" max="6659" width="11.7109375" style="50" customWidth="1"/>
    <col min="6660" max="6660" width="13.7109375" style="50" customWidth="1"/>
    <col min="6661" max="6661" width="6.42578125" style="50" customWidth="1"/>
    <col min="6662" max="6907" width="9.140625" style="50"/>
    <col min="6908" max="6908" width="8.7109375" style="50" customWidth="1"/>
    <col min="6909" max="6911" width="3.28515625" style="50" customWidth="1"/>
    <col min="6912" max="6912" width="30.140625" style="50" customWidth="1"/>
    <col min="6913" max="6914" width="8.7109375" style="50" customWidth="1"/>
    <col min="6915" max="6915" width="11.7109375" style="50" customWidth="1"/>
    <col min="6916" max="6916" width="13.7109375" style="50" customWidth="1"/>
    <col min="6917" max="6917" width="6.42578125" style="50" customWidth="1"/>
    <col min="6918" max="7163" width="9.140625" style="50"/>
    <col min="7164" max="7164" width="8.7109375" style="50" customWidth="1"/>
    <col min="7165" max="7167" width="3.28515625" style="50" customWidth="1"/>
    <col min="7168" max="7168" width="30.140625" style="50" customWidth="1"/>
    <col min="7169" max="7170" width="8.7109375" style="50" customWidth="1"/>
    <col min="7171" max="7171" width="11.7109375" style="50" customWidth="1"/>
    <col min="7172" max="7172" width="13.7109375" style="50" customWidth="1"/>
    <col min="7173" max="7173" width="6.42578125" style="50" customWidth="1"/>
    <col min="7174" max="7419" width="9.140625" style="50"/>
    <col min="7420" max="7420" width="8.7109375" style="50" customWidth="1"/>
    <col min="7421" max="7423" width="3.28515625" style="50" customWidth="1"/>
    <col min="7424" max="7424" width="30.140625" style="50" customWidth="1"/>
    <col min="7425" max="7426" width="8.7109375" style="50" customWidth="1"/>
    <col min="7427" max="7427" width="11.7109375" style="50" customWidth="1"/>
    <col min="7428" max="7428" width="13.7109375" style="50" customWidth="1"/>
    <col min="7429" max="7429" width="6.42578125" style="50" customWidth="1"/>
    <col min="7430" max="7675" width="9.140625" style="50"/>
    <col min="7676" max="7676" width="8.7109375" style="50" customWidth="1"/>
    <col min="7677" max="7679" width="3.28515625" style="50" customWidth="1"/>
    <col min="7680" max="7680" width="30.140625" style="50" customWidth="1"/>
    <col min="7681" max="7682" width="8.7109375" style="50" customWidth="1"/>
    <col min="7683" max="7683" width="11.7109375" style="50" customWidth="1"/>
    <col min="7684" max="7684" width="13.7109375" style="50" customWidth="1"/>
    <col min="7685" max="7685" width="6.42578125" style="50" customWidth="1"/>
    <col min="7686" max="7931" width="9.140625" style="50"/>
    <col min="7932" max="7932" width="8.7109375" style="50" customWidth="1"/>
    <col min="7933" max="7935" width="3.28515625" style="50" customWidth="1"/>
    <col min="7936" max="7936" width="30.140625" style="50" customWidth="1"/>
    <col min="7937" max="7938" width="8.7109375" style="50" customWidth="1"/>
    <col min="7939" max="7939" width="11.7109375" style="50" customWidth="1"/>
    <col min="7940" max="7940" width="13.7109375" style="50" customWidth="1"/>
    <col min="7941" max="7941" width="6.42578125" style="50" customWidth="1"/>
    <col min="7942" max="8187" width="9.140625" style="50"/>
    <col min="8188" max="8188" width="8.7109375" style="50" customWidth="1"/>
    <col min="8189" max="8191" width="3.28515625" style="50" customWidth="1"/>
    <col min="8192" max="8192" width="30.140625" style="50" customWidth="1"/>
    <col min="8193" max="8194" width="8.7109375" style="50" customWidth="1"/>
    <col min="8195" max="8195" width="11.7109375" style="50" customWidth="1"/>
    <col min="8196" max="8196" width="13.7109375" style="50" customWidth="1"/>
    <col min="8197" max="8197" width="6.42578125" style="50" customWidth="1"/>
    <col min="8198" max="8443" width="9.140625" style="50"/>
    <col min="8444" max="8444" width="8.7109375" style="50" customWidth="1"/>
    <col min="8445" max="8447" width="3.28515625" style="50" customWidth="1"/>
    <col min="8448" max="8448" width="30.140625" style="50" customWidth="1"/>
    <col min="8449" max="8450" width="8.7109375" style="50" customWidth="1"/>
    <col min="8451" max="8451" width="11.7109375" style="50" customWidth="1"/>
    <col min="8452" max="8452" width="13.7109375" style="50" customWidth="1"/>
    <col min="8453" max="8453" width="6.42578125" style="50" customWidth="1"/>
    <col min="8454" max="8699" width="9.140625" style="50"/>
    <col min="8700" max="8700" width="8.7109375" style="50" customWidth="1"/>
    <col min="8701" max="8703" width="3.28515625" style="50" customWidth="1"/>
    <col min="8704" max="8704" width="30.140625" style="50" customWidth="1"/>
    <col min="8705" max="8706" width="8.7109375" style="50" customWidth="1"/>
    <col min="8707" max="8707" width="11.7109375" style="50" customWidth="1"/>
    <col min="8708" max="8708" width="13.7109375" style="50" customWidth="1"/>
    <col min="8709" max="8709" width="6.42578125" style="50" customWidth="1"/>
    <col min="8710" max="8955" width="9.140625" style="50"/>
    <col min="8956" max="8956" width="8.7109375" style="50" customWidth="1"/>
    <col min="8957" max="8959" width="3.28515625" style="50" customWidth="1"/>
    <col min="8960" max="8960" width="30.140625" style="50" customWidth="1"/>
    <col min="8961" max="8962" width="8.7109375" style="50" customWidth="1"/>
    <col min="8963" max="8963" width="11.7109375" style="50" customWidth="1"/>
    <col min="8964" max="8964" width="13.7109375" style="50" customWidth="1"/>
    <col min="8965" max="8965" width="6.42578125" style="50" customWidth="1"/>
    <col min="8966" max="9211" width="9.140625" style="50"/>
    <col min="9212" max="9212" width="8.7109375" style="50" customWidth="1"/>
    <col min="9213" max="9215" width="3.28515625" style="50" customWidth="1"/>
    <col min="9216" max="9216" width="30.140625" style="50" customWidth="1"/>
    <col min="9217" max="9218" width="8.7109375" style="50" customWidth="1"/>
    <col min="9219" max="9219" width="11.7109375" style="50" customWidth="1"/>
    <col min="9220" max="9220" width="13.7109375" style="50" customWidth="1"/>
    <col min="9221" max="9221" width="6.42578125" style="50" customWidth="1"/>
    <col min="9222" max="9467" width="9.140625" style="50"/>
    <col min="9468" max="9468" width="8.7109375" style="50" customWidth="1"/>
    <col min="9469" max="9471" width="3.28515625" style="50" customWidth="1"/>
    <col min="9472" max="9472" width="30.140625" style="50" customWidth="1"/>
    <col min="9473" max="9474" width="8.7109375" style="50" customWidth="1"/>
    <col min="9475" max="9475" width="11.7109375" style="50" customWidth="1"/>
    <col min="9476" max="9476" width="13.7109375" style="50" customWidth="1"/>
    <col min="9477" max="9477" width="6.42578125" style="50" customWidth="1"/>
    <col min="9478" max="9723" width="9.140625" style="50"/>
    <col min="9724" max="9724" width="8.7109375" style="50" customWidth="1"/>
    <col min="9725" max="9727" width="3.28515625" style="50" customWidth="1"/>
    <col min="9728" max="9728" width="30.140625" style="50" customWidth="1"/>
    <col min="9729" max="9730" width="8.7109375" style="50" customWidth="1"/>
    <col min="9731" max="9731" width="11.7109375" style="50" customWidth="1"/>
    <col min="9732" max="9732" width="13.7109375" style="50" customWidth="1"/>
    <col min="9733" max="9733" width="6.42578125" style="50" customWidth="1"/>
    <col min="9734" max="9979" width="9.140625" style="50"/>
    <col min="9980" max="9980" width="8.7109375" style="50" customWidth="1"/>
    <col min="9981" max="9983" width="3.28515625" style="50" customWidth="1"/>
    <col min="9984" max="9984" width="30.140625" style="50" customWidth="1"/>
    <col min="9985" max="9986" width="8.7109375" style="50" customWidth="1"/>
    <col min="9987" max="9987" width="11.7109375" style="50" customWidth="1"/>
    <col min="9988" max="9988" width="13.7109375" style="50" customWidth="1"/>
    <col min="9989" max="9989" width="6.42578125" style="50" customWidth="1"/>
    <col min="9990" max="10235" width="9.140625" style="50"/>
    <col min="10236" max="10236" width="8.7109375" style="50" customWidth="1"/>
    <col min="10237" max="10239" width="3.28515625" style="50" customWidth="1"/>
    <col min="10240" max="10240" width="30.140625" style="50" customWidth="1"/>
    <col min="10241" max="10242" width="8.7109375" style="50" customWidth="1"/>
    <col min="10243" max="10243" width="11.7109375" style="50" customWidth="1"/>
    <col min="10244" max="10244" width="13.7109375" style="50" customWidth="1"/>
    <col min="10245" max="10245" width="6.42578125" style="50" customWidth="1"/>
    <col min="10246" max="10491" width="9.140625" style="50"/>
    <col min="10492" max="10492" width="8.7109375" style="50" customWidth="1"/>
    <col min="10493" max="10495" width="3.28515625" style="50" customWidth="1"/>
    <col min="10496" max="10496" width="30.140625" style="50" customWidth="1"/>
    <col min="10497" max="10498" width="8.7109375" style="50" customWidth="1"/>
    <col min="10499" max="10499" width="11.7109375" style="50" customWidth="1"/>
    <col min="10500" max="10500" width="13.7109375" style="50" customWidth="1"/>
    <col min="10501" max="10501" width="6.42578125" style="50" customWidth="1"/>
    <col min="10502" max="10747" width="9.140625" style="50"/>
    <col min="10748" max="10748" width="8.7109375" style="50" customWidth="1"/>
    <col min="10749" max="10751" width="3.28515625" style="50" customWidth="1"/>
    <col min="10752" max="10752" width="30.140625" style="50" customWidth="1"/>
    <col min="10753" max="10754" width="8.7109375" style="50" customWidth="1"/>
    <col min="10755" max="10755" width="11.7109375" style="50" customWidth="1"/>
    <col min="10756" max="10756" width="13.7109375" style="50" customWidth="1"/>
    <col min="10757" max="10757" width="6.42578125" style="50" customWidth="1"/>
    <col min="10758" max="11003" width="9.140625" style="50"/>
    <col min="11004" max="11004" width="8.7109375" style="50" customWidth="1"/>
    <col min="11005" max="11007" width="3.28515625" style="50" customWidth="1"/>
    <col min="11008" max="11008" width="30.140625" style="50" customWidth="1"/>
    <col min="11009" max="11010" width="8.7109375" style="50" customWidth="1"/>
    <col min="11011" max="11011" width="11.7109375" style="50" customWidth="1"/>
    <col min="11012" max="11012" width="13.7109375" style="50" customWidth="1"/>
    <col min="11013" max="11013" width="6.42578125" style="50" customWidth="1"/>
    <col min="11014" max="11259" width="9.140625" style="50"/>
    <col min="11260" max="11260" width="8.7109375" style="50" customWidth="1"/>
    <col min="11261" max="11263" width="3.28515625" style="50" customWidth="1"/>
    <col min="11264" max="11264" width="30.140625" style="50" customWidth="1"/>
    <col min="11265" max="11266" width="8.7109375" style="50" customWidth="1"/>
    <col min="11267" max="11267" width="11.7109375" style="50" customWidth="1"/>
    <col min="11268" max="11268" width="13.7109375" style="50" customWidth="1"/>
    <col min="11269" max="11269" width="6.42578125" style="50" customWidth="1"/>
    <col min="11270" max="11515" width="9.140625" style="50"/>
    <col min="11516" max="11516" width="8.7109375" style="50" customWidth="1"/>
    <col min="11517" max="11519" width="3.28515625" style="50" customWidth="1"/>
    <col min="11520" max="11520" width="30.140625" style="50" customWidth="1"/>
    <col min="11521" max="11522" width="8.7109375" style="50" customWidth="1"/>
    <col min="11523" max="11523" width="11.7109375" style="50" customWidth="1"/>
    <col min="11524" max="11524" width="13.7109375" style="50" customWidth="1"/>
    <col min="11525" max="11525" width="6.42578125" style="50" customWidth="1"/>
    <col min="11526" max="11771" width="9.140625" style="50"/>
    <col min="11772" max="11772" width="8.7109375" style="50" customWidth="1"/>
    <col min="11773" max="11775" width="3.28515625" style="50" customWidth="1"/>
    <col min="11776" max="11776" width="30.140625" style="50" customWidth="1"/>
    <col min="11777" max="11778" width="8.7109375" style="50" customWidth="1"/>
    <col min="11779" max="11779" width="11.7109375" style="50" customWidth="1"/>
    <col min="11780" max="11780" width="13.7109375" style="50" customWidth="1"/>
    <col min="11781" max="11781" width="6.42578125" style="50" customWidth="1"/>
    <col min="11782" max="12027" width="9.140625" style="50"/>
    <col min="12028" max="12028" width="8.7109375" style="50" customWidth="1"/>
    <col min="12029" max="12031" width="3.28515625" style="50" customWidth="1"/>
    <col min="12032" max="12032" width="30.140625" style="50" customWidth="1"/>
    <col min="12033" max="12034" width="8.7109375" style="50" customWidth="1"/>
    <col min="12035" max="12035" width="11.7109375" style="50" customWidth="1"/>
    <col min="12036" max="12036" width="13.7109375" style="50" customWidth="1"/>
    <col min="12037" max="12037" width="6.42578125" style="50" customWidth="1"/>
    <col min="12038" max="12283" width="9.140625" style="50"/>
    <col min="12284" max="12284" width="8.7109375" style="50" customWidth="1"/>
    <col min="12285" max="12287" width="3.28515625" style="50" customWidth="1"/>
    <col min="12288" max="12288" width="30.140625" style="50" customWidth="1"/>
    <col min="12289" max="12290" width="8.7109375" style="50" customWidth="1"/>
    <col min="12291" max="12291" width="11.7109375" style="50" customWidth="1"/>
    <col min="12292" max="12292" width="13.7109375" style="50" customWidth="1"/>
    <col min="12293" max="12293" width="6.42578125" style="50" customWidth="1"/>
    <col min="12294" max="12539" width="9.140625" style="50"/>
    <col min="12540" max="12540" width="8.7109375" style="50" customWidth="1"/>
    <col min="12541" max="12543" width="3.28515625" style="50" customWidth="1"/>
    <col min="12544" max="12544" width="30.140625" style="50" customWidth="1"/>
    <col min="12545" max="12546" width="8.7109375" style="50" customWidth="1"/>
    <col min="12547" max="12547" width="11.7109375" style="50" customWidth="1"/>
    <col min="12548" max="12548" width="13.7109375" style="50" customWidth="1"/>
    <col min="12549" max="12549" width="6.42578125" style="50" customWidth="1"/>
    <col min="12550" max="12795" width="9.140625" style="50"/>
    <col min="12796" max="12796" width="8.7109375" style="50" customWidth="1"/>
    <col min="12797" max="12799" width="3.28515625" style="50" customWidth="1"/>
    <col min="12800" max="12800" width="30.140625" style="50" customWidth="1"/>
    <col min="12801" max="12802" width="8.7109375" style="50" customWidth="1"/>
    <col min="12803" max="12803" width="11.7109375" style="50" customWidth="1"/>
    <col min="12804" max="12804" width="13.7109375" style="50" customWidth="1"/>
    <col min="12805" max="12805" width="6.42578125" style="50" customWidth="1"/>
    <col min="12806" max="13051" width="9.140625" style="50"/>
    <col min="13052" max="13052" width="8.7109375" style="50" customWidth="1"/>
    <col min="13053" max="13055" width="3.28515625" style="50" customWidth="1"/>
    <col min="13056" max="13056" width="30.140625" style="50" customWidth="1"/>
    <col min="13057" max="13058" width="8.7109375" style="50" customWidth="1"/>
    <col min="13059" max="13059" width="11.7109375" style="50" customWidth="1"/>
    <col min="13060" max="13060" width="13.7109375" style="50" customWidth="1"/>
    <col min="13061" max="13061" width="6.42578125" style="50" customWidth="1"/>
    <col min="13062" max="13307" width="9.140625" style="50"/>
    <col min="13308" max="13308" width="8.7109375" style="50" customWidth="1"/>
    <col min="13309" max="13311" width="3.28515625" style="50" customWidth="1"/>
    <col min="13312" max="13312" width="30.140625" style="50" customWidth="1"/>
    <col min="13313" max="13314" width="8.7109375" style="50" customWidth="1"/>
    <col min="13315" max="13315" width="11.7109375" style="50" customWidth="1"/>
    <col min="13316" max="13316" width="13.7109375" style="50" customWidth="1"/>
    <col min="13317" max="13317" width="6.42578125" style="50" customWidth="1"/>
    <col min="13318" max="13563" width="9.140625" style="50"/>
    <col min="13564" max="13564" width="8.7109375" style="50" customWidth="1"/>
    <col min="13565" max="13567" width="3.28515625" style="50" customWidth="1"/>
    <col min="13568" max="13568" width="30.140625" style="50" customWidth="1"/>
    <col min="13569" max="13570" width="8.7109375" style="50" customWidth="1"/>
    <col min="13571" max="13571" width="11.7109375" style="50" customWidth="1"/>
    <col min="13572" max="13572" width="13.7109375" style="50" customWidth="1"/>
    <col min="13573" max="13573" width="6.42578125" style="50" customWidth="1"/>
    <col min="13574" max="13819" width="9.140625" style="50"/>
    <col min="13820" max="13820" width="8.7109375" style="50" customWidth="1"/>
    <col min="13821" max="13823" width="3.28515625" style="50" customWidth="1"/>
    <col min="13824" max="13824" width="30.140625" style="50" customWidth="1"/>
    <col min="13825" max="13826" width="8.7109375" style="50" customWidth="1"/>
    <col min="13827" max="13827" width="11.7109375" style="50" customWidth="1"/>
    <col min="13828" max="13828" width="13.7109375" style="50" customWidth="1"/>
    <col min="13829" max="13829" width="6.42578125" style="50" customWidth="1"/>
    <col min="13830" max="14075" width="9.140625" style="50"/>
    <col min="14076" max="14076" width="8.7109375" style="50" customWidth="1"/>
    <col min="14077" max="14079" width="3.28515625" style="50" customWidth="1"/>
    <col min="14080" max="14080" width="30.140625" style="50" customWidth="1"/>
    <col min="14081" max="14082" width="8.7109375" style="50" customWidth="1"/>
    <col min="14083" max="14083" width="11.7109375" style="50" customWidth="1"/>
    <col min="14084" max="14084" width="13.7109375" style="50" customWidth="1"/>
    <col min="14085" max="14085" width="6.42578125" style="50" customWidth="1"/>
    <col min="14086" max="14331" width="9.140625" style="50"/>
    <col min="14332" max="14332" width="8.7109375" style="50" customWidth="1"/>
    <col min="14333" max="14335" width="3.28515625" style="50" customWidth="1"/>
    <col min="14336" max="14336" width="30.140625" style="50" customWidth="1"/>
    <col min="14337" max="14338" width="8.7109375" style="50" customWidth="1"/>
    <col min="14339" max="14339" width="11.7109375" style="50" customWidth="1"/>
    <col min="14340" max="14340" width="13.7109375" style="50" customWidth="1"/>
    <col min="14341" max="14341" width="6.42578125" style="50" customWidth="1"/>
    <col min="14342" max="14587" width="9.140625" style="50"/>
    <col min="14588" max="14588" width="8.7109375" style="50" customWidth="1"/>
    <col min="14589" max="14591" width="3.28515625" style="50" customWidth="1"/>
    <col min="14592" max="14592" width="30.140625" style="50" customWidth="1"/>
    <col min="14593" max="14594" width="8.7109375" style="50" customWidth="1"/>
    <col min="14595" max="14595" width="11.7109375" style="50" customWidth="1"/>
    <col min="14596" max="14596" width="13.7109375" style="50" customWidth="1"/>
    <col min="14597" max="14597" width="6.42578125" style="50" customWidth="1"/>
    <col min="14598" max="14843" width="9.140625" style="50"/>
    <col min="14844" max="14844" width="8.7109375" style="50" customWidth="1"/>
    <col min="14845" max="14847" width="3.28515625" style="50" customWidth="1"/>
    <col min="14848" max="14848" width="30.140625" style="50" customWidth="1"/>
    <col min="14849" max="14850" width="8.7109375" style="50" customWidth="1"/>
    <col min="14851" max="14851" width="11.7109375" style="50" customWidth="1"/>
    <col min="14852" max="14852" width="13.7109375" style="50" customWidth="1"/>
    <col min="14853" max="14853" width="6.42578125" style="50" customWidth="1"/>
    <col min="14854" max="15099" width="9.140625" style="50"/>
    <col min="15100" max="15100" width="8.7109375" style="50" customWidth="1"/>
    <col min="15101" max="15103" width="3.28515625" style="50" customWidth="1"/>
    <col min="15104" max="15104" width="30.140625" style="50" customWidth="1"/>
    <col min="15105" max="15106" width="8.7109375" style="50" customWidth="1"/>
    <col min="15107" max="15107" width="11.7109375" style="50" customWidth="1"/>
    <col min="15108" max="15108" width="13.7109375" style="50" customWidth="1"/>
    <col min="15109" max="15109" width="6.42578125" style="50" customWidth="1"/>
    <col min="15110" max="15355" width="9.140625" style="50"/>
    <col min="15356" max="15356" width="8.7109375" style="50" customWidth="1"/>
    <col min="15357" max="15359" width="3.28515625" style="50" customWidth="1"/>
    <col min="15360" max="15360" width="30.140625" style="50" customWidth="1"/>
    <col min="15361" max="15362" width="8.7109375" style="50" customWidth="1"/>
    <col min="15363" max="15363" width="11.7109375" style="50" customWidth="1"/>
    <col min="15364" max="15364" width="13.7109375" style="50" customWidth="1"/>
    <col min="15365" max="15365" width="6.42578125" style="50" customWidth="1"/>
    <col min="15366" max="15611" width="9.140625" style="50"/>
    <col min="15612" max="15612" width="8.7109375" style="50" customWidth="1"/>
    <col min="15613" max="15615" width="3.28515625" style="50" customWidth="1"/>
    <col min="15616" max="15616" width="30.140625" style="50" customWidth="1"/>
    <col min="15617" max="15618" width="8.7109375" style="50" customWidth="1"/>
    <col min="15619" max="15619" width="11.7109375" style="50" customWidth="1"/>
    <col min="15620" max="15620" width="13.7109375" style="50" customWidth="1"/>
    <col min="15621" max="15621" width="6.42578125" style="50" customWidth="1"/>
    <col min="15622" max="15867" width="9.140625" style="50"/>
    <col min="15868" max="15868" width="8.7109375" style="50" customWidth="1"/>
    <col min="15869" max="15871" width="3.28515625" style="50" customWidth="1"/>
    <col min="15872" max="15872" width="30.140625" style="50" customWidth="1"/>
    <col min="15873" max="15874" width="8.7109375" style="50" customWidth="1"/>
    <col min="15875" max="15875" width="11.7109375" style="50" customWidth="1"/>
    <col min="15876" max="15876" width="13.7109375" style="50" customWidth="1"/>
    <col min="15877" max="15877" width="6.42578125" style="50" customWidth="1"/>
    <col min="15878" max="16123" width="9.140625" style="50"/>
    <col min="16124" max="16124" width="8.7109375" style="50" customWidth="1"/>
    <col min="16125" max="16127" width="3.28515625" style="50" customWidth="1"/>
    <col min="16128" max="16128" width="30.140625" style="50" customWidth="1"/>
    <col min="16129" max="16130" width="8.7109375" style="50" customWidth="1"/>
    <col min="16131" max="16131" width="11.7109375" style="50" customWidth="1"/>
    <col min="16132" max="16132" width="13.7109375" style="50" customWidth="1"/>
    <col min="16133" max="16133" width="6.42578125" style="50" customWidth="1"/>
    <col min="16134" max="16378" width="9.140625" style="50"/>
    <col min="16379" max="16384" width="9.140625" style="50" customWidth="1"/>
  </cols>
  <sheetData>
    <row r="2" spans="2:15" x14ac:dyDescent="0.2">
      <c r="B2" s="1" t="s">
        <v>0</v>
      </c>
      <c r="C2" s="45"/>
      <c r="D2" s="45"/>
      <c r="E2" s="45"/>
      <c r="F2" s="45"/>
      <c r="G2" s="46"/>
      <c r="H2" s="47"/>
      <c r="I2" s="48"/>
      <c r="J2" s="49" t="s">
        <v>193</v>
      </c>
    </row>
    <row r="3" spans="2:15" x14ac:dyDescent="0.2">
      <c r="B3" s="1" t="s">
        <v>200</v>
      </c>
      <c r="C3" s="45"/>
      <c r="D3" s="45"/>
      <c r="E3" s="45"/>
      <c r="F3" s="45"/>
      <c r="G3" s="46"/>
      <c r="H3" s="47"/>
      <c r="I3" s="48"/>
      <c r="J3" s="51"/>
    </row>
    <row r="4" spans="2:15" x14ac:dyDescent="0.2">
      <c r="B4" s="1" t="s">
        <v>191</v>
      </c>
      <c r="C4" s="45"/>
      <c r="D4" s="45"/>
      <c r="E4" s="45"/>
      <c r="F4" s="45"/>
      <c r="G4" s="46"/>
      <c r="H4" s="47"/>
      <c r="I4" s="3"/>
    </row>
    <row r="5" spans="2:15" ht="13.5" thickBot="1" x14ac:dyDescent="0.25">
      <c r="G5" s="46"/>
      <c r="H5" s="47"/>
      <c r="I5" s="54"/>
      <c r="J5" s="55" t="str">
        <f>IF(B8="","","SECTION "&amp;B8)</f>
        <v>SECTION LB1300</v>
      </c>
    </row>
    <row r="6" spans="2:15" ht="23.25" thickBot="1" x14ac:dyDescent="0.25">
      <c r="B6" s="56" t="s">
        <v>1</v>
      </c>
      <c r="C6" s="228" t="s">
        <v>2</v>
      </c>
      <c r="D6" s="228"/>
      <c r="E6" s="228"/>
      <c r="F6" s="228"/>
      <c r="G6" s="57" t="s">
        <v>3</v>
      </c>
      <c r="H6" s="58" t="s">
        <v>79</v>
      </c>
      <c r="I6" s="59" t="s">
        <v>4</v>
      </c>
      <c r="J6" s="60" t="s">
        <v>5</v>
      </c>
    </row>
    <row r="7" spans="2:15" x14ac:dyDescent="0.2">
      <c r="B7" s="61"/>
      <c r="C7" s="62"/>
      <c r="D7" s="62"/>
      <c r="E7" s="62"/>
      <c r="F7" s="62"/>
      <c r="G7" s="63"/>
      <c r="H7" s="64"/>
      <c r="I7" s="65"/>
      <c r="J7" s="66"/>
    </row>
    <row r="8" spans="2:15" x14ac:dyDescent="0.2">
      <c r="B8" s="67" t="s">
        <v>6</v>
      </c>
      <c r="C8" s="68" t="s">
        <v>7</v>
      </c>
      <c r="D8" s="69"/>
      <c r="E8" s="69"/>
      <c r="F8" s="69"/>
      <c r="G8" s="25"/>
      <c r="H8" s="70"/>
      <c r="I8" s="71"/>
      <c r="J8" s="72"/>
      <c r="N8" s="219"/>
      <c r="O8" s="219"/>
    </row>
    <row r="9" spans="2:15" x14ac:dyDescent="0.2">
      <c r="B9" s="67"/>
      <c r="C9" s="68" t="s">
        <v>8</v>
      </c>
      <c r="D9" s="69"/>
      <c r="E9" s="69"/>
      <c r="F9" s="69"/>
      <c r="G9" s="25"/>
      <c r="H9" s="70"/>
      <c r="I9" s="71"/>
      <c r="J9" s="72"/>
    </row>
    <row r="10" spans="2:15" x14ac:dyDescent="0.2">
      <c r="B10" s="67"/>
      <c r="C10" s="73"/>
      <c r="D10" s="69"/>
      <c r="E10" s="69"/>
      <c r="F10" s="69"/>
      <c r="G10" s="25"/>
      <c r="H10" s="70"/>
      <c r="I10" s="71"/>
      <c r="J10" s="72"/>
    </row>
    <row r="11" spans="2:15" x14ac:dyDescent="0.2">
      <c r="B11" s="67" t="s">
        <v>9</v>
      </c>
      <c r="C11" s="73" t="s">
        <v>10</v>
      </c>
      <c r="D11" s="69"/>
      <c r="E11" s="74"/>
      <c r="F11" s="69"/>
      <c r="G11" s="25"/>
      <c r="H11" s="70"/>
      <c r="I11" s="71"/>
      <c r="J11" s="72"/>
    </row>
    <row r="12" spans="2:15" x14ac:dyDescent="0.2">
      <c r="B12" s="67"/>
      <c r="C12" s="69"/>
      <c r="D12" s="69"/>
      <c r="E12" s="69"/>
      <c r="F12" s="69"/>
      <c r="G12" s="25"/>
      <c r="H12" s="70"/>
      <c r="I12" s="71"/>
      <c r="J12" s="72"/>
    </row>
    <row r="13" spans="2:15" x14ac:dyDescent="0.2">
      <c r="B13" s="67"/>
      <c r="C13" s="75" t="s">
        <v>11</v>
      </c>
      <c r="D13" s="69" t="s">
        <v>12</v>
      </c>
      <c r="E13" s="69"/>
      <c r="F13" s="69"/>
      <c r="G13" s="76" t="s">
        <v>39</v>
      </c>
      <c r="H13" s="70">
        <v>1</v>
      </c>
      <c r="I13" s="77"/>
      <c r="J13" s="78"/>
    </row>
    <row r="14" spans="2:15" x14ac:dyDescent="0.2">
      <c r="B14" s="67"/>
      <c r="C14" s="74"/>
      <c r="D14" s="74"/>
      <c r="E14" s="74"/>
      <c r="F14" s="74"/>
      <c r="G14" s="79"/>
      <c r="H14" s="80"/>
      <c r="I14" s="81"/>
      <c r="J14" s="78"/>
    </row>
    <row r="15" spans="2:15" x14ac:dyDescent="0.2">
      <c r="B15" s="67"/>
      <c r="C15" s="69" t="s">
        <v>13</v>
      </c>
      <c r="D15" s="69" t="s">
        <v>14</v>
      </c>
      <c r="E15" s="69"/>
      <c r="F15" s="69"/>
      <c r="G15" s="76" t="s">
        <v>39</v>
      </c>
      <c r="H15" s="70"/>
      <c r="I15" s="77"/>
      <c r="J15" s="78"/>
    </row>
    <row r="16" spans="2:15" x14ac:dyDescent="0.2">
      <c r="B16" s="67"/>
      <c r="C16" s="74"/>
      <c r="D16" s="74"/>
      <c r="E16" s="74"/>
      <c r="F16" s="74"/>
      <c r="G16" s="25"/>
      <c r="H16" s="70"/>
      <c r="I16" s="77"/>
      <c r="J16" s="72"/>
    </row>
    <row r="17" spans="2:10" x14ac:dyDescent="0.2">
      <c r="B17" s="67"/>
      <c r="C17" s="69" t="s">
        <v>15</v>
      </c>
      <c r="D17" s="69" t="s">
        <v>16</v>
      </c>
      <c r="E17" s="69"/>
      <c r="F17" s="69"/>
      <c r="G17" s="25" t="s">
        <v>17</v>
      </c>
      <c r="H17" s="70">
        <v>18</v>
      </c>
      <c r="I17" s="77"/>
      <c r="J17" s="78"/>
    </row>
    <row r="18" spans="2:10" x14ac:dyDescent="0.2">
      <c r="B18" s="67"/>
      <c r="C18" s="68" t="s">
        <v>18</v>
      </c>
      <c r="D18" s="69"/>
      <c r="E18" s="69"/>
      <c r="F18" s="69"/>
      <c r="G18" s="25"/>
      <c r="H18" s="70"/>
      <c r="I18" s="77"/>
      <c r="J18" s="72"/>
    </row>
    <row r="19" spans="2:10" x14ac:dyDescent="0.2">
      <c r="B19" s="67"/>
      <c r="C19" s="69" t="s">
        <v>19</v>
      </c>
      <c r="D19" s="68"/>
      <c r="E19" s="69"/>
      <c r="F19" s="69"/>
      <c r="G19" s="25"/>
      <c r="H19" s="70"/>
      <c r="I19" s="77"/>
      <c r="J19" s="72"/>
    </row>
    <row r="20" spans="2:10" x14ac:dyDescent="0.2">
      <c r="B20" s="67"/>
      <c r="C20" s="69" t="s">
        <v>20</v>
      </c>
      <c r="D20" s="69"/>
      <c r="E20" s="69"/>
      <c r="F20" s="69"/>
      <c r="G20" s="25"/>
      <c r="H20" s="70"/>
      <c r="I20" s="77"/>
      <c r="J20" s="72"/>
    </row>
    <row r="21" spans="2:10" x14ac:dyDescent="0.2">
      <c r="B21" s="67"/>
      <c r="C21" s="69" t="s">
        <v>21</v>
      </c>
      <c r="D21" s="69"/>
      <c r="E21" s="69"/>
      <c r="F21" s="69"/>
      <c r="G21" s="25"/>
      <c r="H21" s="70"/>
      <c r="I21" s="77"/>
      <c r="J21" s="72"/>
    </row>
    <row r="22" spans="2:10" x14ac:dyDescent="0.2">
      <c r="B22" s="67"/>
      <c r="C22" s="69"/>
      <c r="D22" s="69"/>
      <c r="E22" s="69"/>
      <c r="F22" s="69"/>
      <c r="G22" s="25"/>
      <c r="H22" s="70"/>
      <c r="I22" s="77"/>
      <c r="J22" s="72"/>
    </row>
    <row r="23" spans="2:10" x14ac:dyDescent="0.2">
      <c r="B23" s="67"/>
      <c r="C23" s="69"/>
      <c r="D23" s="69"/>
      <c r="E23" s="69"/>
      <c r="F23" s="69"/>
      <c r="G23" s="25"/>
      <c r="H23" s="70"/>
      <c r="I23" s="77"/>
      <c r="J23" s="72"/>
    </row>
    <row r="24" spans="2:10" x14ac:dyDescent="0.2">
      <c r="B24" s="67" t="s">
        <v>22</v>
      </c>
      <c r="C24" s="73" t="s">
        <v>23</v>
      </c>
      <c r="D24" s="69"/>
      <c r="E24" s="69"/>
      <c r="F24" s="69"/>
      <c r="G24" s="25" t="s">
        <v>17</v>
      </c>
      <c r="H24" s="70">
        <v>18</v>
      </c>
      <c r="I24" s="77"/>
      <c r="J24" s="78"/>
    </row>
    <row r="25" spans="2:10" x14ac:dyDescent="0.2">
      <c r="B25" s="67"/>
      <c r="C25" s="73"/>
      <c r="D25" s="69"/>
      <c r="E25" s="69"/>
      <c r="F25" s="69"/>
      <c r="G25" s="25"/>
      <c r="H25" s="70"/>
      <c r="I25" s="77"/>
      <c r="J25" s="78"/>
    </row>
    <row r="26" spans="2:10" x14ac:dyDescent="0.2">
      <c r="B26" s="67"/>
      <c r="C26" s="69"/>
      <c r="D26" s="69"/>
      <c r="E26" s="69"/>
      <c r="F26" s="69"/>
      <c r="G26" s="25"/>
      <c r="H26" s="70"/>
      <c r="I26" s="77"/>
      <c r="J26" s="72"/>
    </row>
    <row r="27" spans="2:10" x14ac:dyDescent="0.2">
      <c r="B27" s="67" t="s">
        <v>24</v>
      </c>
      <c r="C27" s="82" t="s">
        <v>25</v>
      </c>
      <c r="D27" s="69"/>
      <c r="E27" s="69"/>
      <c r="F27" s="69"/>
      <c r="G27" s="76"/>
      <c r="H27" s="70"/>
      <c r="I27" s="77"/>
      <c r="J27" s="72"/>
    </row>
    <row r="28" spans="2:10" x14ac:dyDescent="0.2">
      <c r="B28" s="67"/>
      <c r="C28" s="73" t="s">
        <v>26</v>
      </c>
      <c r="D28" s="69"/>
      <c r="E28" s="69"/>
      <c r="F28" s="69"/>
      <c r="G28" s="25"/>
      <c r="H28" s="70"/>
      <c r="I28" s="77"/>
      <c r="J28" s="72"/>
    </row>
    <row r="29" spans="2:10" x14ac:dyDescent="0.2">
      <c r="B29" s="67"/>
      <c r="C29" s="69"/>
      <c r="D29" s="69"/>
      <c r="E29" s="69"/>
      <c r="F29" s="69"/>
      <c r="G29" s="25"/>
      <c r="H29" s="70"/>
      <c r="I29" s="77"/>
      <c r="J29" s="72"/>
    </row>
    <row r="30" spans="2:10" x14ac:dyDescent="0.2">
      <c r="B30" s="67"/>
      <c r="C30" s="75" t="s">
        <v>11</v>
      </c>
      <c r="D30" s="69" t="s">
        <v>27</v>
      </c>
      <c r="E30" s="69"/>
      <c r="F30" s="69"/>
      <c r="G30" s="76"/>
      <c r="H30" s="70"/>
      <c r="I30" s="77"/>
      <c r="J30" s="72"/>
    </row>
    <row r="31" spans="2:10" x14ac:dyDescent="0.2">
      <c r="B31" s="67"/>
      <c r="C31" s="74"/>
      <c r="D31" s="69" t="s">
        <v>28</v>
      </c>
      <c r="E31" s="74"/>
      <c r="F31" s="74"/>
      <c r="G31" s="79"/>
      <c r="H31" s="80"/>
      <c r="I31" s="77"/>
      <c r="J31" s="72"/>
    </row>
    <row r="32" spans="2:10" x14ac:dyDescent="0.2">
      <c r="B32" s="67"/>
      <c r="C32" s="69"/>
      <c r="D32" s="69" t="s">
        <v>29</v>
      </c>
      <c r="E32" s="69"/>
      <c r="F32" s="69"/>
      <c r="G32" s="25" t="s">
        <v>30</v>
      </c>
      <c r="H32" s="70">
        <v>1</v>
      </c>
      <c r="I32" s="77">
        <v>25000</v>
      </c>
      <c r="J32" s="78">
        <f>H32*I32</f>
        <v>25000</v>
      </c>
    </row>
    <row r="33" spans="2:10" x14ac:dyDescent="0.2">
      <c r="B33" s="67"/>
      <c r="C33" s="74"/>
      <c r="D33" s="74"/>
      <c r="E33" s="74"/>
      <c r="F33" s="74"/>
      <c r="G33" s="25"/>
      <c r="H33" s="70"/>
      <c r="I33" s="77"/>
      <c r="J33" s="72"/>
    </row>
    <row r="34" spans="2:10" x14ac:dyDescent="0.2">
      <c r="B34" s="67"/>
      <c r="C34" s="69" t="s">
        <v>13</v>
      </c>
      <c r="D34" s="69" t="s">
        <v>31</v>
      </c>
      <c r="E34" s="69"/>
      <c r="F34" s="69"/>
      <c r="G34" s="25"/>
      <c r="H34" s="70"/>
      <c r="I34" s="77"/>
      <c r="J34" s="72"/>
    </row>
    <row r="35" spans="2:10" x14ac:dyDescent="0.2">
      <c r="B35" s="67"/>
      <c r="C35" s="69"/>
      <c r="D35" s="69" t="s">
        <v>32</v>
      </c>
      <c r="E35" s="69"/>
      <c r="F35" s="69"/>
      <c r="G35" s="25" t="s">
        <v>33</v>
      </c>
      <c r="H35" s="13">
        <f>J32</f>
        <v>25000</v>
      </c>
      <c r="I35" s="216"/>
      <c r="J35" s="78"/>
    </row>
    <row r="36" spans="2:10" x14ac:dyDescent="0.2">
      <c r="B36" s="67"/>
      <c r="C36" s="69"/>
      <c r="D36" s="14" t="s">
        <v>34</v>
      </c>
      <c r="E36" s="69"/>
      <c r="F36" s="69"/>
      <c r="G36" s="25"/>
      <c r="H36" s="70"/>
      <c r="I36" s="77"/>
      <c r="J36" s="72"/>
    </row>
    <row r="37" spans="2:10" x14ac:dyDescent="0.2">
      <c r="B37" s="67"/>
      <c r="C37" s="69"/>
      <c r="D37" s="69"/>
      <c r="E37" s="69"/>
      <c r="F37" s="69"/>
      <c r="G37" s="25"/>
      <c r="H37" s="70"/>
      <c r="I37" s="77"/>
      <c r="J37" s="72"/>
    </row>
    <row r="38" spans="2:10" x14ac:dyDescent="0.2">
      <c r="B38" s="67" t="s">
        <v>35</v>
      </c>
      <c r="C38" s="73" t="s">
        <v>80</v>
      </c>
      <c r="D38" s="69"/>
      <c r="E38" s="69"/>
      <c r="F38" s="69"/>
      <c r="G38" s="25" t="s">
        <v>30</v>
      </c>
      <c r="H38" s="70">
        <v>1</v>
      </c>
      <c r="I38" s="77">
        <v>55000</v>
      </c>
      <c r="J38" s="78">
        <f>H38*I38</f>
        <v>55000</v>
      </c>
    </row>
    <row r="39" spans="2:10" x14ac:dyDescent="0.2">
      <c r="B39" s="67"/>
      <c r="C39" s="73"/>
      <c r="D39" s="69"/>
      <c r="E39" s="69"/>
      <c r="F39" s="69"/>
      <c r="G39" s="25"/>
      <c r="H39" s="70"/>
      <c r="I39" s="77"/>
      <c r="J39" s="12"/>
    </row>
    <row r="40" spans="2:10" x14ac:dyDescent="0.2">
      <c r="B40" s="67"/>
      <c r="C40" s="69"/>
      <c r="D40" s="69"/>
      <c r="E40" s="69"/>
      <c r="F40" s="69"/>
      <c r="G40" s="25"/>
      <c r="H40" s="70"/>
      <c r="I40" s="77"/>
      <c r="J40" s="72"/>
    </row>
    <row r="41" spans="2:10" x14ac:dyDescent="0.2">
      <c r="B41" s="67" t="s">
        <v>36</v>
      </c>
      <c r="C41" s="73" t="s">
        <v>37</v>
      </c>
      <c r="D41" s="69"/>
      <c r="E41" s="69"/>
      <c r="F41" s="69"/>
      <c r="G41" s="25"/>
      <c r="H41" s="70"/>
      <c r="I41" s="77"/>
      <c r="J41" s="72"/>
    </row>
    <row r="42" spans="2:10" x14ac:dyDescent="0.2">
      <c r="B42" s="67"/>
      <c r="C42" s="73" t="s">
        <v>38</v>
      </c>
      <c r="D42" s="69"/>
      <c r="E42" s="69"/>
      <c r="F42" s="69"/>
      <c r="G42" s="76" t="s">
        <v>39</v>
      </c>
      <c r="H42" s="83">
        <v>1</v>
      </c>
      <c r="I42" s="77"/>
      <c r="J42" s="78"/>
    </row>
    <row r="43" spans="2:10" x14ac:dyDescent="0.2">
      <c r="B43" s="67"/>
      <c r="C43" s="73"/>
      <c r="D43" s="69"/>
      <c r="E43" s="69"/>
      <c r="F43" s="69"/>
      <c r="G43" s="70"/>
      <c r="H43" s="83"/>
      <c r="I43" s="77"/>
      <c r="J43" s="78"/>
    </row>
    <row r="44" spans="2:10" x14ac:dyDescent="0.2">
      <c r="B44" s="67"/>
      <c r="C44" s="69"/>
      <c r="D44" s="69"/>
      <c r="E44" s="69"/>
      <c r="F44" s="69"/>
      <c r="G44" s="70"/>
      <c r="H44" s="70"/>
      <c r="I44" s="77"/>
      <c r="J44" s="78"/>
    </row>
    <row r="45" spans="2:10" x14ac:dyDescent="0.2">
      <c r="B45" s="67" t="s">
        <v>40</v>
      </c>
      <c r="C45" s="73" t="s">
        <v>41</v>
      </c>
      <c r="D45" s="69"/>
      <c r="E45" s="69"/>
      <c r="F45" s="69"/>
      <c r="G45" s="76" t="s">
        <v>39</v>
      </c>
      <c r="H45" s="70">
        <v>1</v>
      </c>
      <c r="I45" s="77"/>
      <c r="J45" s="78"/>
    </row>
    <row r="46" spans="2:10" x14ac:dyDescent="0.2">
      <c r="B46" s="67"/>
      <c r="C46" s="73"/>
      <c r="D46" s="69"/>
      <c r="E46" s="69"/>
      <c r="F46" s="69"/>
      <c r="G46" s="70"/>
      <c r="H46" s="70"/>
      <c r="I46" s="77"/>
      <c r="J46" s="78"/>
    </row>
    <row r="47" spans="2:10" x14ac:dyDescent="0.2">
      <c r="B47" s="67"/>
      <c r="C47" s="69"/>
      <c r="D47" s="69"/>
      <c r="E47" s="69"/>
      <c r="F47" s="69"/>
      <c r="G47" s="25"/>
      <c r="H47" s="70"/>
      <c r="I47" s="77"/>
      <c r="J47" s="78"/>
    </row>
    <row r="48" spans="2:10" x14ac:dyDescent="0.2">
      <c r="B48" s="67" t="s">
        <v>42</v>
      </c>
      <c r="C48" s="73" t="s">
        <v>43</v>
      </c>
      <c r="D48" s="69"/>
      <c r="E48" s="69"/>
      <c r="F48" s="73"/>
      <c r="G48" s="25" t="s">
        <v>44</v>
      </c>
      <c r="H48" s="70"/>
      <c r="I48" s="84"/>
      <c r="J48" s="85"/>
    </row>
    <row r="49" spans="2:10" x14ac:dyDescent="0.2">
      <c r="B49" s="67"/>
      <c r="C49" s="73"/>
      <c r="D49" s="69"/>
      <c r="E49" s="69"/>
      <c r="F49" s="69"/>
      <c r="G49" s="25"/>
      <c r="H49" s="70"/>
      <c r="I49" s="77"/>
      <c r="J49" s="78"/>
    </row>
    <row r="50" spans="2:10" x14ac:dyDescent="0.2">
      <c r="B50" s="86"/>
      <c r="F50" s="87"/>
      <c r="H50" s="83"/>
      <c r="I50" s="77"/>
      <c r="J50" s="78"/>
    </row>
    <row r="51" spans="2:10" x14ac:dyDescent="0.2">
      <c r="B51" s="88" t="s">
        <v>45</v>
      </c>
      <c r="C51" s="89" t="s">
        <v>46</v>
      </c>
      <c r="D51" s="90"/>
      <c r="E51" s="90"/>
      <c r="F51" s="90"/>
      <c r="G51" s="76" t="s">
        <v>39</v>
      </c>
      <c r="H51" s="83"/>
      <c r="I51" s="84"/>
      <c r="J51" s="85"/>
    </row>
    <row r="52" spans="2:10" ht="13.5" thickBot="1" x14ac:dyDescent="0.25">
      <c r="B52" s="67"/>
      <c r="C52" s="69"/>
      <c r="D52" s="69"/>
      <c r="E52" s="69"/>
      <c r="F52" s="69"/>
      <c r="G52" s="70"/>
      <c r="H52" s="83"/>
      <c r="I52" s="71"/>
      <c r="J52" s="72"/>
    </row>
    <row r="53" spans="2:10" ht="20.100000000000001" customHeight="1" thickBot="1" x14ac:dyDescent="0.25">
      <c r="B53" s="91" t="s">
        <v>47</v>
      </c>
      <c r="C53" s="92"/>
      <c r="D53" s="92"/>
      <c r="E53" s="92"/>
      <c r="F53" s="92"/>
      <c r="G53" s="15"/>
      <c r="H53" s="16"/>
      <c r="I53" s="17"/>
      <c r="J53" s="18"/>
    </row>
    <row r="54" spans="2:10" ht="20.100000000000001" customHeight="1" x14ac:dyDescent="0.2">
      <c r="B54" s="73"/>
      <c r="C54" s="73"/>
      <c r="D54" s="73"/>
      <c r="E54" s="73"/>
      <c r="F54" s="73"/>
      <c r="G54" s="19"/>
      <c r="H54" s="20"/>
      <c r="I54" s="21"/>
      <c r="J54" s="22"/>
    </row>
  </sheetData>
  <mergeCells count="1">
    <mergeCell ref="C6:F6"/>
  </mergeCells>
  <dataValidations disablePrompts="1" count="3">
    <dataValidation type="custom" allowBlank="1" showInputMessage="1" showErrorMessage="1" error="SELECT CANCEL" prompt="DO NOT TYPE HERE" sqref="J65542:J65589 IZ65542:IZ65589 SV65542:SV65589 ACR65542:ACR65589 AMN65542:AMN65589 AWJ65542:AWJ65589 BGF65542:BGF65589 BQB65542:BQB65589 BZX65542:BZX65589 CJT65542:CJT65589 CTP65542:CTP65589 DDL65542:DDL65589 DNH65542:DNH65589 DXD65542:DXD65589 EGZ65542:EGZ65589 EQV65542:EQV65589 FAR65542:FAR65589 FKN65542:FKN65589 FUJ65542:FUJ65589 GEF65542:GEF65589 GOB65542:GOB65589 GXX65542:GXX65589 HHT65542:HHT65589 HRP65542:HRP65589 IBL65542:IBL65589 ILH65542:ILH65589 IVD65542:IVD65589 JEZ65542:JEZ65589 JOV65542:JOV65589 JYR65542:JYR65589 KIN65542:KIN65589 KSJ65542:KSJ65589 LCF65542:LCF65589 LMB65542:LMB65589 LVX65542:LVX65589 MFT65542:MFT65589 MPP65542:MPP65589 MZL65542:MZL65589 NJH65542:NJH65589 NTD65542:NTD65589 OCZ65542:OCZ65589 OMV65542:OMV65589 OWR65542:OWR65589 PGN65542:PGN65589 PQJ65542:PQJ65589 QAF65542:QAF65589 QKB65542:QKB65589 QTX65542:QTX65589 RDT65542:RDT65589 RNP65542:RNP65589 RXL65542:RXL65589 SHH65542:SHH65589 SRD65542:SRD65589 TAZ65542:TAZ65589 TKV65542:TKV65589 TUR65542:TUR65589 UEN65542:UEN65589 UOJ65542:UOJ65589 UYF65542:UYF65589 VIB65542:VIB65589 VRX65542:VRX65589 WBT65542:WBT65589 WLP65542:WLP65589 WVL65542:WVL65589 J131078:J131125 IZ131078:IZ131125 SV131078:SV131125 ACR131078:ACR131125 AMN131078:AMN131125 AWJ131078:AWJ131125 BGF131078:BGF131125 BQB131078:BQB131125 BZX131078:BZX131125 CJT131078:CJT131125 CTP131078:CTP131125 DDL131078:DDL131125 DNH131078:DNH131125 DXD131078:DXD131125 EGZ131078:EGZ131125 EQV131078:EQV131125 FAR131078:FAR131125 FKN131078:FKN131125 FUJ131078:FUJ131125 GEF131078:GEF131125 GOB131078:GOB131125 GXX131078:GXX131125 HHT131078:HHT131125 HRP131078:HRP131125 IBL131078:IBL131125 ILH131078:ILH131125 IVD131078:IVD131125 JEZ131078:JEZ131125 JOV131078:JOV131125 JYR131078:JYR131125 KIN131078:KIN131125 KSJ131078:KSJ131125 LCF131078:LCF131125 LMB131078:LMB131125 LVX131078:LVX131125 MFT131078:MFT131125 MPP131078:MPP131125 MZL131078:MZL131125 NJH131078:NJH131125 NTD131078:NTD131125 OCZ131078:OCZ131125 OMV131078:OMV131125 OWR131078:OWR131125 PGN131078:PGN131125 PQJ131078:PQJ131125 QAF131078:QAF131125 QKB131078:QKB131125 QTX131078:QTX131125 RDT131078:RDT131125 RNP131078:RNP131125 RXL131078:RXL131125 SHH131078:SHH131125 SRD131078:SRD131125 TAZ131078:TAZ131125 TKV131078:TKV131125 TUR131078:TUR131125 UEN131078:UEN131125 UOJ131078:UOJ131125 UYF131078:UYF131125 VIB131078:VIB131125 VRX131078:VRX131125 WBT131078:WBT131125 WLP131078:WLP131125 WVL131078:WVL131125 J196614:J196661 IZ196614:IZ196661 SV196614:SV196661 ACR196614:ACR196661 AMN196614:AMN196661 AWJ196614:AWJ196661 BGF196614:BGF196661 BQB196614:BQB196661 BZX196614:BZX196661 CJT196614:CJT196661 CTP196614:CTP196661 DDL196614:DDL196661 DNH196614:DNH196661 DXD196614:DXD196661 EGZ196614:EGZ196661 EQV196614:EQV196661 FAR196614:FAR196661 FKN196614:FKN196661 FUJ196614:FUJ196661 GEF196614:GEF196661 GOB196614:GOB196661 GXX196614:GXX196661 HHT196614:HHT196661 HRP196614:HRP196661 IBL196614:IBL196661 ILH196614:ILH196661 IVD196614:IVD196661 JEZ196614:JEZ196661 JOV196614:JOV196661 JYR196614:JYR196661 KIN196614:KIN196661 KSJ196614:KSJ196661 LCF196614:LCF196661 LMB196614:LMB196661 LVX196614:LVX196661 MFT196614:MFT196661 MPP196614:MPP196661 MZL196614:MZL196661 NJH196614:NJH196661 NTD196614:NTD196661 OCZ196614:OCZ196661 OMV196614:OMV196661 OWR196614:OWR196661 PGN196614:PGN196661 PQJ196614:PQJ196661 QAF196614:QAF196661 QKB196614:QKB196661 QTX196614:QTX196661 RDT196614:RDT196661 RNP196614:RNP196661 RXL196614:RXL196661 SHH196614:SHH196661 SRD196614:SRD196661 TAZ196614:TAZ196661 TKV196614:TKV196661 TUR196614:TUR196661 UEN196614:UEN196661 UOJ196614:UOJ196661 UYF196614:UYF196661 VIB196614:VIB196661 VRX196614:VRX196661 WBT196614:WBT196661 WLP196614:WLP196661 WVL196614:WVL196661 J262150:J262197 IZ262150:IZ262197 SV262150:SV262197 ACR262150:ACR262197 AMN262150:AMN262197 AWJ262150:AWJ262197 BGF262150:BGF262197 BQB262150:BQB262197 BZX262150:BZX262197 CJT262150:CJT262197 CTP262150:CTP262197 DDL262150:DDL262197 DNH262150:DNH262197 DXD262150:DXD262197 EGZ262150:EGZ262197 EQV262150:EQV262197 FAR262150:FAR262197 FKN262150:FKN262197 FUJ262150:FUJ262197 GEF262150:GEF262197 GOB262150:GOB262197 GXX262150:GXX262197 HHT262150:HHT262197 HRP262150:HRP262197 IBL262150:IBL262197 ILH262150:ILH262197 IVD262150:IVD262197 JEZ262150:JEZ262197 JOV262150:JOV262197 JYR262150:JYR262197 KIN262150:KIN262197 KSJ262150:KSJ262197 LCF262150:LCF262197 LMB262150:LMB262197 LVX262150:LVX262197 MFT262150:MFT262197 MPP262150:MPP262197 MZL262150:MZL262197 NJH262150:NJH262197 NTD262150:NTD262197 OCZ262150:OCZ262197 OMV262150:OMV262197 OWR262150:OWR262197 PGN262150:PGN262197 PQJ262150:PQJ262197 QAF262150:QAF262197 QKB262150:QKB262197 QTX262150:QTX262197 RDT262150:RDT262197 RNP262150:RNP262197 RXL262150:RXL262197 SHH262150:SHH262197 SRD262150:SRD262197 TAZ262150:TAZ262197 TKV262150:TKV262197 TUR262150:TUR262197 UEN262150:UEN262197 UOJ262150:UOJ262197 UYF262150:UYF262197 VIB262150:VIB262197 VRX262150:VRX262197 WBT262150:WBT262197 WLP262150:WLP262197 WVL262150:WVL262197 J327686:J327733 IZ327686:IZ327733 SV327686:SV327733 ACR327686:ACR327733 AMN327686:AMN327733 AWJ327686:AWJ327733 BGF327686:BGF327733 BQB327686:BQB327733 BZX327686:BZX327733 CJT327686:CJT327733 CTP327686:CTP327733 DDL327686:DDL327733 DNH327686:DNH327733 DXD327686:DXD327733 EGZ327686:EGZ327733 EQV327686:EQV327733 FAR327686:FAR327733 FKN327686:FKN327733 FUJ327686:FUJ327733 GEF327686:GEF327733 GOB327686:GOB327733 GXX327686:GXX327733 HHT327686:HHT327733 HRP327686:HRP327733 IBL327686:IBL327733 ILH327686:ILH327733 IVD327686:IVD327733 JEZ327686:JEZ327733 JOV327686:JOV327733 JYR327686:JYR327733 KIN327686:KIN327733 KSJ327686:KSJ327733 LCF327686:LCF327733 LMB327686:LMB327733 LVX327686:LVX327733 MFT327686:MFT327733 MPP327686:MPP327733 MZL327686:MZL327733 NJH327686:NJH327733 NTD327686:NTD327733 OCZ327686:OCZ327733 OMV327686:OMV327733 OWR327686:OWR327733 PGN327686:PGN327733 PQJ327686:PQJ327733 QAF327686:QAF327733 QKB327686:QKB327733 QTX327686:QTX327733 RDT327686:RDT327733 RNP327686:RNP327733 RXL327686:RXL327733 SHH327686:SHH327733 SRD327686:SRD327733 TAZ327686:TAZ327733 TKV327686:TKV327733 TUR327686:TUR327733 UEN327686:UEN327733 UOJ327686:UOJ327733 UYF327686:UYF327733 VIB327686:VIB327733 VRX327686:VRX327733 WBT327686:WBT327733 WLP327686:WLP327733 WVL327686:WVL327733 J393222:J393269 IZ393222:IZ393269 SV393222:SV393269 ACR393222:ACR393269 AMN393222:AMN393269 AWJ393222:AWJ393269 BGF393222:BGF393269 BQB393222:BQB393269 BZX393222:BZX393269 CJT393222:CJT393269 CTP393222:CTP393269 DDL393222:DDL393269 DNH393222:DNH393269 DXD393222:DXD393269 EGZ393222:EGZ393269 EQV393222:EQV393269 FAR393222:FAR393269 FKN393222:FKN393269 FUJ393222:FUJ393269 GEF393222:GEF393269 GOB393222:GOB393269 GXX393222:GXX393269 HHT393222:HHT393269 HRP393222:HRP393269 IBL393222:IBL393269 ILH393222:ILH393269 IVD393222:IVD393269 JEZ393222:JEZ393269 JOV393222:JOV393269 JYR393222:JYR393269 KIN393222:KIN393269 KSJ393222:KSJ393269 LCF393222:LCF393269 LMB393222:LMB393269 LVX393222:LVX393269 MFT393222:MFT393269 MPP393222:MPP393269 MZL393222:MZL393269 NJH393222:NJH393269 NTD393222:NTD393269 OCZ393222:OCZ393269 OMV393222:OMV393269 OWR393222:OWR393269 PGN393222:PGN393269 PQJ393222:PQJ393269 QAF393222:QAF393269 QKB393222:QKB393269 QTX393222:QTX393269 RDT393222:RDT393269 RNP393222:RNP393269 RXL393222:RXL393269 SHH393222:SHH393269 SRD393222:SRD393269 TAZ393222:TAZ393269 TKV393222:TKV393269 TUR393222:TUR393269 UEN393222:UEN393269 UOJ393222:UOJ393269 UYF393222:UYF393269 VIB393222:VIB393269 VRX393222:VRX393269 WBT393222:WBT393269 WLP393222:WLP393269 WVL393222:WVL393269 J458758:J458805 IZ458758:IZ458805 SV458758:SV458805 ACR458758:ACR458805 AMN458758:AMN458805 AWJ458758:AWJ458805 BGF458758:BGF458805 BQB458758:BQB458805 BZX458758:BZX458805 CJT458758:CJT458805 CTP458758:CTP458805 DDL458758:DDL458805 DNH458758:DNH458805 DXD458758:DXD458805 EGZ458758:EGZ458805 EQV458758:EQV458805 FAR458758:FAR458805 FKN458758:FKN458805 FUJ458758:FUJ458805 GEF458758:GEF458805 GOB458758:GOB458805 GXX458758:GXX458805 HHT458758:HHT458805 HRP458758:HRP458805 IBL458758:IBL458805 ILH458758:ILH458805 IVD458758:IVD458805 JEZ458758:JEZ458805 JOV458758:JOV458805 JYR458758:JYR458805 KIN458758:KIN458805 KSJ458758:KSJ458805 LCF458758:LCF458805 LMB458758:LMB458805 LVX458758:LVX458805 MFT458758:MFT458805 MPP458758:MPP458805 MZL458758:MZL458805 NJH458758:NJH458805 NTD458758:NTD458805 OCZ458758:OCZ458805 OMV458758:OMV458805 OWR458758:OWR458805 PGN458758:PGN458805 PQJ458758:PQJ458805 QAF458758:QAF458805 QKB458758:QKB458805 QTX458758:QTX458805 RDT458758:RDT458805 RNP458758:RNP458805 RXL458758:RXL458805 SHH458758:SHH458805 SRD458758:SRD458805 TAZ458758:TAZ458805 TKV458758:TKV458805 TUR458758:TUR458805 UEN458758:UEN458805 UOJ458758:UOJ458805 UYF458758:UYF458805 VIB458758:VIB458805 VRX458758:VRX458805 WBT458758:WBT458805 WLP458758:WLP458805 WVL458758:WVL458805 J524294:J524341 IZ524294:IZ524341 SV524294:SV524341 ACR524294:ACR524341 AMN524294:AMN524341 AWJ524294:AWJ524341 BGF524294:BGF524341 BQB524294:BQB524341 BZX524294:BZX524341 CJT524294:CJT524341 CTP524294:CTP524341 DDL524294:DDL524341 DNH524294:DNH524341 DXD524294:DXD524341 EGZ524294:EGZ524341 EQV524294:EQV524341 FAR524294:FAR524341 FKN524294:FKN524341 FUJ524294:FUJ524341 GEF524294:GEF524341 GOB524294:GOB524341 GXX524294:GXX524341 HHT524294:HHT524341 HRP524294:HRP524341 IBL524294:IBL524341 ILH524294:ILH524341 IVD524294:IVD524341 JEZ524294:JEZ524341 JOV524294:JOV524341 JYR524294:JYR524341 KIN524294:KIN524341 KSJ524294:KSJ524341 LCF524294:LCF524341 LMB524294:LMB524341 LVX524294:LVX524341 MFT524294:MFT524341 MPP524294:MPP524341 MZL524294:MZL524341 NJH524294:NJH524341 NTD524294:NTD524341 OCZ524294:OCZ524341 OMV524294:OMV524341 OWR524294:OWR524341 PGN524294:PGN524341 PQJ524294:PQJ524341 QAF524294:QAF524341 QKB524294:QKB524341 QTX524294:QTX524341 RDT524294:RDT524341 RNP524294:RNP524341 RXL524294:RXL524341 SHH524294:SHH524341 SRD524294:SRD524341 TAZ524294:TAZ524341 TKV524294:TKV524341 TUR524294:TUR524341 UEN524294:UEN524341 UOJ524294:UOJ524341 UYF524294:UYF524341 VIB524294:VIB524341 VRX524294:VRX524341 WBT524294:WBT524341 WLP524294:WLP524341 WVL524294:WVL524341 J589830:J589877 IZ589830:IZ589877 SV589830:SV589877 ACR589830:ACR589877 AMN589830:AMN589877 AWJ589830:AWJ589877 BGF589830:BGF589877 BQB589830:BQB589877 BZX589830:BZX589877 CJT589830:CJT589877 CTP589830:CTP589877 DDL589830:DDL589877 DNH589830:DNH589877 DXD589830:DXD589877 EGZ589830:EGZ589877 EQV589830:EQV589877 FAR589830:FAR589877 FKN589830:FKN589877 FUJ589830:FUJ589877 GEF589830:GEF589877 GOB589830:GOB589877 GXX589830:GXX589877 HHT589830:HHT589877 HRP589830:HRP589877 IBL589830:IBL589877 ILH589830:ILH589877 IVD589830:IVD589877 JEZ589830:JEZ589877 JOV589830:JOV589877 JYR589830:JYR589877 KIN589830:KIN589877 KSJ589830:KSJ589877 LCF589830:LCF589877 LMB589830:LMB589877 LVX589830:LVX589877 MFT589830:MFT589877 MPP589830:MPP589877 MZL589830:MZL589877 NJH589830:NJH589877 NTD589830:NTD589877 OCZ589830:OCZ589877 OMV589830:OMV589877 OWR589830:OWR589877 PGN589830:PGN589877 PQJ589830:PQJ589877 QAF589830:QAF589877 QKB589830:QKB589877 QTX589830:QTX589877 RDT589830:RDT589877 RNP589830:RNP589877 RXL589830:RXL589877 SHH589830:SHH589877 SRD589830:SRD589877 TAZ589830:TAZ589877 TKV589830:TKV589877 TUR589830:TUR589877 UEN589830:UEN589877 UOJ589830:UOJ589877 UYF589830:UYF589877 VIB589830:VIB589877 VRX589830:VRX589877 WBT589830:WBT589877 WLP589830:WLP589877 WVL589830:WVL589877 J655366:J655413 IZ655366:IZ655413 SV655366:SV655413 ACR655366:ACR655413 AMN655366:AMN655413 AWJ655366:AWJ655413 BGF655366:BGF655413 BQB655366:BQB655413 BZX655366:BZX655413 CJT655366:CJT655413 CTP655366:CTP655413 DDL655366:DDL655413 DNH655366:DNH655413 DXD655366:DXD655413 EGZ655366:EGZ655413 EQV655366:EQV655413 FAR655366:FAR655413 FKN655366:FKN655413 FUJ655366:FUJ655413 GEF655366:GEF655413 GOB655366:GOB655413 GXX655366:GXX655413 HHT655366:HHT655413 HRP655366:HRP655413 IBL655366:IBL655413 ILH655366:ILH655413 IVD655366:IVD655413 JEZ655366:JEZ655413 JOV655366:JOV655413 JYR655366:JYR655413 KIN655366:KIN655413 KSJ655366:KSJ655413 LCF655366:LCF655413 LMB655366:LMB655413 LVX655366:LVX655413 MFT655366:MFT655413 MPP655366:MPP655413 MZL655366:MZL655413 NJH655366:NJH655413 NTD655366:NTD655413 OCZ655366:OCZ655413 OMV655366:OMV655413 OWR655366:OWR655413 PGN655366:PGN655413 PQJ655366:PQJ655413 QAF655366:QAF655413 QKB655366:QKB655413 QTX655366:QTX655413 RDT655366:RDT655413 RNP655366:RNP655413 RXL655366:RXL655413 SHH655366:SHH655413 SRD655366:SRD655413 TAZ655366:TAZ655413 TKV655366:TKV655413 TUR655366:TUR655413 UEN655366:UEN655413 UOJ655366:UOJ655413 UYF655366:UYF655413 VIB655366:VIB655413 VRX655366:VRX655413 WBT655366:WBT655413 WLP655366:WLP655413 WVL655366:WVL655413 J720902:J720949 IZ720902:IZ720949 SV720902:SV720949 ACR720902:ACR720949 AMN720902:AMN720949 AWJ720902:AWJ720949 BGF720902:BGF720949 BQB720902:BQB720949 BZX720902:BZX720949 CJT720902:CJT720949 CTP720902:CTP720949 DDL720902:DDL720949 DNH720902:DNH720949 DXD720902:DXD720949 EGZ720902:EGZ720949 EQV720902:EQV720949 FAR720902:FAR720949 FKN720902:FKN720949 FUJ720902:FUJ720949 GEF720902:GEF720949 GOB720902:GOB720949 GXX720902:GXX720949 HHT720902:HHT720949 HRP720902:HRP720949 IBL720902:IBL720949 ILH720902:ILH720949 IVD720902:IVD720949 JEZ720902:JEZ720949 JOV720902:JOV720949 JYR720902:JYR720949 KIN720902:KIN720949 KSJ720902:KSJ720949 LCF720902:LCF720949 LMB720902:LMB720949 LVX720902:LVX720949 MFT720902:MFT720949 MPP720902:MPP720949 MZL720902:MZL720949 NJH720902:NJH720949 NTD720902:NTD720949 OCZ720902:OCZ720949 OMV720902:OMV720949 OWR720902:OWR720949 PGN720902:PGN720949 PQJ720902:PQJ720949 QAF720902:QAF720949 QKB720902:QKB720949 QTX720902:QTX720949 RDT720902:RDT720949 RNP720902:RNP720949 RXL720902:RXL720949 SHH720902:SHH720949 SRD720902:SRD720949 TAZ720902:TAZ720949 TKV720902:TKV720949 TUR720902:TUR720949 UEN720902:UEN720949 UOJ720902:UOJ720949 UYF720902:UYF720949 VIB720902:VIB720949 VRX720902:VRX720949 WBT720902:WBT720949 WLP720902:WLP720949 WVL720902:WVL720949 J786438:J786485 IZ786438:IZ786485 SV786438:SV786485 ACR786438:ACR786485 AMN786438:AMN786485 AWJ786438:AWJ786485 BGF786438:BGF786485 BQB786438:BQB786485 BZX786438:BZX786485 CJT786438:CJT786485 CTP786438:CTP786485 DDL786438:DDL786485 DNH786438:DNH786485 DXD786438:DXD786485 EGZ786438:EGZ786485 EQV786438:EQV786485 FAR786438:FAR786485 FKN786438:FKN786485 FUJ786438:FUJ786485 GEF786438:GEF786485 GOB786438:GOB786485 GXX786438:GXX786485 HHT786438:HHT786485 HRP786438:HRP786485 IBL786438:IBL786485 ILH786438:ILH786485 IVD786438:IVD786485 JEZ786438:JEZ786485 JOV786438:JOV786485 JYR786438:JYR786485 KIN786438:KIN786485 KSJ786438:KSJ786485 LCF786438:LCF786485 LMB786438:LMB786485 LVX786438:LVX786485 MFT786438:MFT786485 MPP786438:MPP786485 MZL786438:MZL786485 NJH786438:NJH786485 NTD786438:NTD786485 OCZ786438:OCZ786485 OMV786438:OMV786485 OWR786438:OWR786485 PGN786438:PGN786485 PQJ786438:PQJ786485 QAF786438:QAF786485 QKB786438:QKB786485 QTX786438:QTX786485 RDT786438:RDT786485 RNP786438:RNP786485 RXL786438:RXL786485 SHH786438:SHH786485 SRD786438:SRD786485 TAZ786438:TAZ786485 TKV786438:TKV786485 TUR786438:TUR786485 UEN786438:UEN786485 UOJ786438:UOJ786485 UYF786438:UYF786485 VIB786438:VIB786485 VRX786438:VRX786485 WBT786438:WBT786485 WLP786438:WLP786485 WVL786438:WVL786485 J851974:J852021 IZ851974:IZ852021 SV851974:SV852021 ACR851974:ACR852021 AMN851974:AMN852021 AWJ851974:AWJ852021 BGF851974:BGF852021 BQB851974:BQB852021 BZX851974:BZX852021 CJT851974:CJT852021 CTP851974:CTP852021 DDL851974:DDL852021 DNH851974:DNH852021 DXD851974:DXD852021 EGZ851974:EGZ852021 EQV851974:EQV852021 FAR851974:FAR852021 FKN851974:FKN852021 FUJ851974:FUJ852021 GEF851974:GEF852021 GOB851974:GOB852021 GXX851974:GXX852021 HHT851974:HHT852021 HRP851974:HRP852021 IBL851974:IBL852021 ILH851974:ILH852021 IVD851974:IVD852021 JEZ851974:JEZ852021 JOV851974:JOV852021 JYR851974:JYR852021 KIN851974:KIN852021 KSJ851974:KSJ852021 LCF851974:LCF852021 LMB851974:LMB852021 LVX851974:LVX852021 MFT851974:MFT852021 MPP851974:MPP852021 MZL851974:MZL852021 NJH851974:NJH852021 NTD851974:NTD852021 OCZ851974:OCZ852021 OMV851974:OMV852021 OWR851974:OWR852021 PGN851974:PGN852021 PQJ851974:PQJ852021 QAF851974:QAF852021 QKB851974:QKB852021 QTX851974:QTX852021 RDT851974:RDT852021 RNP851974:RNP852021 RXL851974:RXL852021 SHH851974:SHH852021 SRD851974:SRD852021 TAZ851974:TAZ852021 TKV851974:TKV852021 TUR851974:TUR852021 UEN851974:UEN852021 UOJ851974:UOJ852021 UYF851974:UYF852021 VIB851974:VIB852021 VRX851974:VRX852021 WBT851974:WBT852021 WLP851974:WLP852021 WVL851974:WVL852021 J917510:J917557 IZ917510:IZ917557 SV917510:SV917557 ACR917510:ACR917557 AMN917510:AMN917557 AWJ917510:AWJ917557 BGF917510:BGF917557 BQB917510:BQB917557 BZX917510:BZX917557 CJT917510:CJT917557 CTP917510:CTP917557 DDL917510:DDL917557 DNH917510:DNH917557 DXD917510:DXD917557 EGZ917510:EGZ917557 EQV917510:EQV917557 FAR917510:FAR917557 FKN917510:FKN917557 FUJ917510:FUJ917557 GEF917510:GEF917557 GOB917510:GOB917557 GXX917510:GXX917557 HHT917510:HHT917557 HRP917510:HRP917557 IBL917510:IBL917557 ILH917510:ILH917557 IVD917510:IVD917557 JEZ917510:JEZ917557 JOV917510:JOV917557 JYR917510:JYR917557 KIN917510:KIN917557 KSJ917510:KSJ917557 LCF917510:LCF917557 LMB917510:LMB917557 LVX917510:LVX917557 MFT917510:MFT917557 MPP917510:MPP917557 MZL917510:MZL917557 NJH917510:NJH917557 NTD917510:NTD917557 OCZ917510:OCZ917557 OMV917510:OMV917557 OWR917510:OWR917557 PGN917510:PGN917557 PQJ917510:PQJ917557 QAF917510:QAF917557 QKB917510:QKB917557 QTX917510:QTX917557 RDT917510:RDT917557 RNP917510:RNP917557 RXL917510:RXL917557 SHH917510:SHH917557 SRD917510:SRD917557 TAZ917510:TAZ917557 TKV917510:TKV917557 TUR917510:TUR917557 UEN917510:UEN917557 UOJ917510:UOJ917557 UYF917510:UYF917557 VIB917510:VIB917557 VRX917510:VRX917557 WBT917510:WBT917557 WLP917510:WLP917557 WVL917510:WVL917557 J983046:J983093 IZ983046:IZ983093 SV983046:SV983093 ACR983046:ACR983093 AMN983046:AMN983093 AWJ983046:AWJ983093 BGF983046:BGF983093 BQB983046:BQB983093 BZX983046:BZX983093 CJT983046:CJT983093 CTP983046:CTP983093 DDL983046:DDL983093 DNH983046:DNH983093 DXD983046:DXD983093 EGZ983046:EGZ983093 EQV983046:EQV983093 FAR983046:FAR983093 FKN983046:FKN983093 FUJ983046:FUJ983093 GEF983046:GEF983093 GOB983046:GOB983093 GXX983046:GXX983093 HHT983046:HHT983093 HRP983046:HRP983093 IBL983046:IBL983093 ILH983046:ILH983093 IVD983046:IVD983093 JEZ983046:JEZ983093 JOV983046:JOV983093 JYR983046:JYR983093 KIN983046:KIN983093 KSJ983046:KSJ983093 LCF983046:LCF983093 LMB983046:LMB983093 LVX983046:LVX983093 MFT983046:MFT983093 MPP983046:MPP983093 MZL983046:MZL983093 NJH983046:NJH983093 NTD983046:NTD983093 OCZ983046:OCZ983093 OMV983046:OMV983093 OWR983046:OWR983093 PGN983046:PGN983093 PQJ983046:PQJ983093 QAF983046:QAF983093 QKB983046:QKB983093 QTX983046:QTX983093 RDT983046:RDT983093 RNP983046:RNP983093 RXL983046:RXL983093 SHH983046:SHH983093 SRD983046:SRD983093 TAZ983046:TAZ983093 TKV983046:TKV983093 TUR983046:TUR983093 UEN983046:UEN983093 UOJ983046:UOJ983093 UYF983046:UYF983093 VIB983046:VIB983093 VRX983046:VRX983093 WBT983046:WBT983093 WLP983046:WLP983093 WVL983046:WVL983093" xr:uid="{00000000-0002-0000-0200-000000000000}">
      <formula1>""""""</formula1>
    </dataValidation>
    <dataValidation type="custom" allowBlank="1" showInputMessage="1" showErrorMessage="1" error="SELECT CANCEL" prompt="SUBTOTAL" sqref="J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J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J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J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J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J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J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J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J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J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J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J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J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J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J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xr:uid="{00000000-0002-0000-0200-000001000000}">
      <formula1>""""""</formula1>
    </dataValidation>
    <dataValidation allowBlank="1" sqref="J65431 IZ65431 SV65431 ACR65431 AMN65431 AWJ65431 BGF65431 BQB65431 BZX65431 CJT65431 CTP65431 DDL65431 DNH65431 DXD65431 EGZ65431 EQV65431 FAR65431 FKN65431 FUJ65431 GEF65431 GOB65431 GXX65431 HHT65431 HRP65431 IBL65431 ILH65431 IVD65431 JEZ65431 JOV65431 JYR65431 KIN65431 KSJ65431 LCF65431 LMB65431 LVX65431 MFT65431 MPP65431 MZL65431 NJH65431 NTD65431 OCZ65431 OMV65431 OWR65431 PGN65431 PQJ65431 QAF65431 QKB65431 QTX65431 RDT65431 RNP65431 RXL65431 SHH65431 SRD65431 TAZ65431 TKV65431 TUR65431 UEN65431 UOJ65431 UYF65431 VIB65431 VRX65431 WBT65431 WLP65431 WVL65431 J130967 IZ130967 SV130967 ACR130967 AMN130967 AWJ130967 BGF130967 BQB130967 BZX130967 CJT130967 CTP130967 DDL130967 DNH130967 DXD130967 EGZ130967 EQV130967 FAR130967 FKN130967 FUJ130967 GEF130967 GOB130967 GXX130967 HHT130967 HRP130967 IBL130967 ILH130967 IVD130967 JEZ130967 JOV130967 JYR130967 KIN130967 KSJ130967 LCF130967 LMB130967 LVX130967 MFT130967 MPP130967 MZL130967 NJH130967 NTD130967 OCZ130967 OMV130967 OWR130967 PGN130967 PQJ130967 QAF130967 QKB130967 QTX130967 RDT130967 RNP130967 RXL130967 SHH130967 SRD130967 TAZ130967 TKV130967 TUR130967 UEN130967 UOJ130967 UYF130967 VIB130967 VRX130967 WBT130967 WLP130967 WVL130967 J196503 IZ196503 SV196503 ACR196503 AMN196503 AWJ196503 BGF196503 BQB196503 BZX196503 CJT196503 CTP196503 DDL196503 DNH196503 DXD196503 EGZ196503 EQV196503 FAR196503 FKN196503 FUJ196503 GEF196503 GOB196503 GXX196503 HHT196503 HRP196503 IBL196503 ILH196503 IVD196503 JEZ196503 JOV196503 JYR196503 KIN196503 KSJ196503 LCF196503 LMB196503 LVX196503 MFT196503 MPP196503 MZL196503 NJH196503 NTD196503 OCZ196503 OMV196503 OWR196503 PGN196503 PQJ196503 QAF196503 QKB196503 QTX196503 RDT196503 RNP196503 RXL196503 SHH196503 SRD196503 TAZ196503 TKV196503 TUR196503 UEN196503 UOJ196503 UYF196503 VIB196503 VRX196503 WBT196503 WLP196503 WVL196503 J262039 IZ262039 SV262039 ACR262039 AMN262039 AWJ262039 BGF262039 BQB262039 BZX262039 CJT262039 CTP262039 DDL262039 DNH262039 DXD262039 EGZ262039 EQV262039 FAR262039 FKN262039 FUJ262039 GEF262039 GOB262039 GXX262039 HHT262039 HRP262039 IBL262039 ILH262039 IVD262039 JEZ262039 JOV262039 JYR262039 KIN262039 KSJ262039 LCF262039 LMB262039 LVX262039 MFT262039 MPP262039 MZL262039 NJH262039 NTD262039 OCZ262039 OMV262039 OWR262039 PGN262039 PQJ262039 QAF262039 QKB262039 QTX262039 RDT262039 RNP262039 RXL262039 SHH262039 SRD262039 TAZ262039 TKV262039 TUR262039 UEN262039 UOJ262039 UYF262039 VIB262039 VRX262039 WBT262039 WLP262039 WVL262039 J327575 IZ327575 SV327575 ACR327575 AMN327575 AWJ327575 BGF327575 BQB327575 BZX327575 CJT327575 CTP327575 DDL327575 DNH327575 DXD327575 EGZ327575 EQV327575 FAR327575 FKN327575 FUJ327575 GEF327575 GOB327575 GXX327575 HHT327575 HRP327575 IBL327575 ILH327575 IVD327575 JEZ327575 JOV327575 JYR327575 KIN327575 KSJ327575 LCF327575 LMB327575 LVX327575 MFT327575 MPP327575 MZL327575 NJH327575 NTD327575 OCZ327575 OMV327575 OWR327575 PGN327575 PQJ327575 QAF327575 QKB327575 QTX327575 RDT327575 RNP327575 RXL327575 SHH327575 SRD327575 TAZ327575 TKV327575 TUR327575 UEN327575 UOJ327575 UYF327575 VIB327575 VRX327575 WBT327575 WLP327575 WVL327575 J393111 IZ393111 SV393111 ACR393111 AMN393111 AWJ393111 BGF393111 BQB393111 BZX393111 CJT393111 CTP393111 DDL393111 DNH393111 DXD393111 EGZ393111 EQV393111 FAR393111 FKN393111 FUJ393111 GEF393111 GOB393111 GXX393111 HHT393111 HRP393111 IBL393111 ILH393111 IVD393111 JEZ393111 JOV393111 JYR393111 KIN393111 KSJ393111 LCF393111 LMB393111 LVX393111 MFT393111 MPP393111 MZL393111 NJH393111 NTD393111 OCZ393111 OMV393111 OWR393111 PGN393111 PQJ393111 QAF393111 QKB393111 QTX393111 RDT393111 RNP393111 RXL393111 SHH393111 SRD393111 TAZ393111 TKV393111 TUR393111 UEN393111 UOJ393111 UYF393111 VIB393111 VRX393111 WBT393111 WLP393111 WVL393111 J458647 IZ458647 SV458647 ACR458647 AMN458647 AWJ458647 BGF458647 BQB458647 BZX458647 CJT458647 CTP458647 DDL458647 DNH458647 DXD458647 EGZ458647 EQV458647 FAR458647 FKN458647 FUJ458647 GEF458647 GOB458647 GXX458647 HHT458647 HRP458647 IBL458647 ILH458647 IVD458647 JEZ458647 JOV458647 JYR458647 KIN458647 KSJ458647 LCF458647 LMB458647 LVX458647 MFT458647 MPP458647 MZL458647 NJH458647 NTD458647 OCZ458647 OMV458647 OWR458647 PGN458647 PQJ458647 QAF458647 QKB458647 QTX458647 RDT458647 RNP458647 RXL458647 SHH458647 SRD458647 TAZ458647 TKV458647 TUR458647 UEN458647 UOJ458647 UYF458647 VIB458647 VRX458647 WBT458647 WLP458647 WVL458647 J524183 IZ524183 SV524183 ACR524183 AMN524183 AWJ524183 BGF524183 BQB524183 BZX524183 CJT524183 CTP524183 DDL524183 DNH524183 DXD524183 EGZ524183 EQV524183 FAR524183 FKN524183 FUJ524183 GEF524183 GOB524183 GXX524183 HHT524183 HRP524183 IBL524183 ILH524183 IVD524183 JEZ524183 JOV524183 JYR524183 KIN524183 KSJ524183 LCF524183 LMB524183 LVX524183 MFT524183 MPP524183 MZL524183 NJH524183 NTD524183 OCZ524183 OMV524183 OWR524183 PGN524183 PQJ524183 QAF524183 QKB524183 QTX524183 RDT524183 RNP524183 RXL524183 SHH524183 SRD524183 TAZ524183 TKV524183 TUR524183 UEN524183 UOJ524183 UYF524183 VIB524183 VRX524183 WBT524183 WLP524183 WVL524183 J589719 IZ589719 SV589719 ACR589719 AMN589719 AWJ589719 BGF589719 BQB589719 BZX589719 CJT589719 CTP589719 DDL589719 DNH589719 DXD589719 EGZ589719 EQV589719 FAR589719 FKN589719 FUJ589719 GEF589719 GOB589719 GXX589719 HHT589719 HRP589719 IBL589719 ILH589719 IVD589719 JEZ589719 JOV589719 JYR589719 KIN589719 KSJ589719 LCF589719 LMB589719 LVX589719 MFT589719 MPP589719 MZL589719 NJH589719 NTD589719 OCZ589719 OMV589719 OWR589719 PGN589719 PQJ589719 QAF589719 QKB589719 QTX589719 RDT589719 RNP589719 RXL589719 SHH589719 SRD589719 TAZ589719 TKV589719 TUR589719 UEN589719 UOJ589719 UYF589719 VIB589719 VRX589719 WBT589719 WLP589719 WVL589719 J655255 IZ655255 SV655255 ACR655255 AMN655255 AWJ655255 BGF655255 BQB655255 BZX655255 CJT655255 CTP655255 DDL655255 DNH655255 DXD655255 EGZ655255 EQV655255 FAR655255 FKN655255 FUJ655255 GEF655255 GOB655255 GXX655255 HHT655255 HRP655255 IBL655255 ILH655255 IVD655255 JEZ655255 JOV655255 JYR655255 KIN655255 KSJ655255 LCF655255 LMB655255 LVX655255 MFT655255 MPP655255 MZL655255 NJH655255 NTD655255 OCZ655255 OMV655255 OWR655255 PGN655255 PQJ655255 QAF655255 QKB655255 QTX655255 RDT655255 RNP655255 RXL655255 SHH655255 SRD655255 TAZ655255 TKV655255 TUR655255 UEN655255 UOJ655255 UYF655255 VIB655255 VRX655255 WBT655255 WLP655255 WVL655255 J720791 IZ720791 SV720791 ACR720791 AMN720791 AWJ720791 BGF720791 BQB720791 BZX720791 CJT720791 CTP720791 DDL720791 DNH720791 DXD720791 EGZ720791 EQV720791 FAR720791 FKN720791 FUJ720791 GEF720791 GOB720791 GXX720791 HHT720791 HRP720791 IBL720791 ILH720791 IVD720791 JEZ720791 JOV720791 JYR720791 KIN720791 KSJ720791 LCF720791 LMB720791 LVX720791 MFT720791 MPP720791 MZL720791 NJH720791 NTD720791 OCZ720791 OMV720791 OWR720791 PGN720791 PQJ720791 QAF720791 QKB720791 QTX720791 RDT720791 RNP720791 RXL720791 SHH720791 SRD720791 TAZ720791 TKV720791 TUR720791 UEN720791 UOJ720791 UYF720791 VIB720791 VRX720791 WBT720791 WLP720791 WVL720791 J786327 IZ786327 SV786327 ACR786327 AMN786327 AWJ786327 BGF786327 BQB786327 BZX786327 CJT786327 CTP786327 DDL786327 DNH786327 DXD786327 EGZ786327 EQV786327 FAR786327 FKN786327 FUJ786327 GEF786327 GOB786327 GXX786327 HHT786327 HRP786327 IBL786327 ILH786327 IVD786327 JEZ786327 JOV786327 JYR786327 KIN786327 KSJ786327 LCF786327 LMB786327 LVX786327 MFT786327 MPP786327 MZL786327 NJH786327 NTD786327 OCZ786327 OMV786327 OWR786327 PGN786327 PQJ786327 QAF786327 QKB786327 QTX786327 RDT786327 RNP786327 RXL786327 SHH786327 SRD786327 TAZ786327 TKV786327 TUR786327 UEN786327 UOJ786327 UYF786327 VIB786327 VRX786327 WBT786327 WLP786327 WVL786327 J851863 IZ851863 SV851863 ACR851863 AMN851863 AWJ851863 BGF851863 BQB851863 BZX851863 CJT851863 CTP851863 DDL851863 DNH851863 DXD851863 EGZ851863 EQV851863 FAR851863 FKN851863 FUJ851863 GEF851863 GOB851863 GXX851863 HHT851863 HRP851863 IBL851863 ILH851863 IVD851863 JEZ851863 JOV851863 JYR851863 KIN851863 KSJ851863 LCF851863 LMB851863 LVX851863 MFT851863 MPP851863 MZL851863 NJH851863 NTD851863 OCZ851863 OMV851863 OWR851863 PGN851863 PQJ851863 QAF851863 QKB851863 QTX851863 RDT851863 RNP851863 RXL851863 SHH851863 SRD851863 TAZ851863 TKV851863 TUR851863 UEN851863 UOJ851863 UYF851863 VIB851863 VRX851863 WBT851863 WLP851863 WVL851863 J917399 IZ917399 SV917399 ACR917399 AMN917399 AWJ917399 BGF917399 BQB917399 BZX917399 CJT917399 CTP917399 DDL917399 DNH917399 DXD917399 EGZ917399 EQV917399 FAR917399 FKN917399 FUJ917399 GEF917399 GOB917399 GXX917399 HHT917399 HRP917399 IBL917399 ILH917399 IVD917399 JEZ917399 JOV917399 JYR917399 KIN917399 KSJ917399 LCF917399 LMB917399 LVX917399 MFT917399 MPP917399 MZL917399 NJH917399 NTD917399 OCZ917399 OMV917399 OWR917399 PGN917399 PQJ917399 QAF917399 QKB917399 QTX917399 RDT917399 RNP917399 RXL917399 SHH917399 SRD917399 TAZ917399 TKV917399 TUR917399 UEN917399 UOJ917399 UYF917399 VIB917399 VRX917399 WBT917399 WLP917399 WVL917399 J982935 IZ982935 SV982935 ACR982935 AMN982935 AWJ982935 BGF982935 BQB982935 BZX982935 CJT982935 CTP982935 DDL982935 DNH982935 DXD982935 EGZ982935 EQV982935 FAR982935 FKN982935 FUJ982935 GEF982935 GOB982935 GXX982935 HHT982935 HRP982935 IBL982935 ILH982935 IVD982935 JEZ982935 JOV982935 JYR982935 KIN982935 KSJ982935 LCF982935 LMB982935 LVX982935 MFT982935 MPP982935 MZL982935 NJH982935 NTD982935 OCZ982935 OMV982935 OWR982935 PGN982935 PQJ982935 QAF982935 QKB982935 QTX982935 RDT982935 RNP982935 RXL982935 SHH982935 SRD982935 TAZ982935 TKV982935 TUR982935 UEN982935 UOJ982935 UYF982935 VIB982935 VRX982935 WBT982935 WLP982935 WVL982935 J65324 IZ65324 SV65324 ACR65324 AMN65324 AWJ65324 BGF65324 BQB65324 BZX65324 CJT65324 CTP65324 DDL65324 DNH65324 DXD65324 EGZ65324 EQV65324 FAR65324 FKN65324 FUJ65324 GEF65324 GOB65324 GXX65324 HHT65324 HRP65324 IBL65324 ILH65324 IVD65324 JEZ65324 JOV65324 JYR65324 KIN65324 KSJ65324 LCF65324 LMB65324 LVX65324 MFT65324 MPP65324 MZL65324 NJH65324 NTD65324 OCZ65324 OMV65324 OWR65324 PGN65324 PQJ65324 QAF65324 QKB65324 QTX65324 RDT65324 RNP65324 RXL65324 SHH65324 SRD65324 TAZ65324 TKV65324 TUR65324 UEN65324 UOJ65324 UYF65324 VIB65324 VRX65324 WBT65324 WLP65324 WVL65324 J130860 IZ130860 SV130860 ACR130860 AMN130860 AWJ130860 BGF130860 BQB130860 BZX130860 CJT130860 CTP130860 DDL130860 DNH130860 DXD130860 EGZ130860 EQV130860 FAR130860 FKN130860 FUJ130860 GEF130860 GOB130860 GXX130860 HHT130860 HRP130860 IBL130860 ILH130860 IVD130860 JEZ130860 JOV130860 JYR130860 KIN130860 KSJ130860 LCF130860 LMB130860 LVX130860 MFT130860 MPP130860 MZL130860 NJH130860 NTD130860 OCZ130860 OMV130860 OWR130860 PGN130860 PQJ130860 QAF130860 QKB130860 QTX130860 RDT130860 RNP130860 RXL130860 SHH130860 SRD130860 TAZ130860 TKV130860 TUR130860 UEN130860 UOJ130860 UYF130860 VIB130860 VRX130860 WBT130860 WLP130860 WVL130860 J196396 IZ196396 SV196396 ACR196396 AMN196396 AWJ196396 BGF196396 BQB196396 BZX196396 CJT196396 CTP196396 DDL196396 DNH196396 DXD196396 EGZ196396 EQV196396 FAR196396 FKN196396 FUJ196396 GEF196396 GOB196396 GXX196396 HHT196396 HRP196396 IBL196396 ILH196396 IVD196396 JEZ196396 JOV196396 JYR196396 KIN196396 KSJ196396 LCF196396 LMB196396 LVX196396 MFT196396 MPP196396 MZL196396 NJH196396 NTD196396 OCZ196396 OMV196396 OWR196396 PGN196396 PQJ196396 QAF196396 QKB196396 QTX196396 RDT196396 RNP196396 RXL196396 SHH196396 SRD196396 TAZ196396 TKV196396 TUR196396 UEN196396 UOJ196396 UYF196396 VIB196396 VRX196396 WBT196396 WLP196396 WVL196396 J261932 IZ261932 SV261932 ACR261932 AMN261932 AWJ261932 BGF261932 BQB261932 BZX261932 CJT261932 CTP261932 DDL261932 DNH261932 DXD261932 EGZ261932 EQV261932 FAR261932 FKN261932 FUJ261932 GEF261932 GOB261932 GXX261932 HHT261932 HRP261932 IBL261932 ILH261932 IVD261932 JEZ261932 JOV261932 JYR261932 KIN261932 KSJ261932 LCF261932 LMB261932 LVX261932 MFT261932 MPP261932 MZL261932 NJH261932 NTD261932 OCZ261932 OMV261932 OWR261932 PGN261932 PQJ261932 QAF261932 QKB261932 QTX261932 RDT261932 RNP261932 RXL261932 SHH261932 SRD261932 TAZ261932 TKV261932 TUR261932 UEN261932 UOJ261932 UYF261932 VIB261932 VRX261932 WBT261932 WLP261932 WVL261932 J327468 IZ327468 SV327468 ACR327468 AMN327468 AWJ327468 BGF327468 BQB327468 BZX327468 CJT327468 CTP327468 DDL327468 DNH327468 DXD327468 EGZ327468 EQV327468 FAR327468 FKN327468 FUJ327468 GEF327468 GOB327468 GXX327468 HHT327468 HRP327468 IBL327468 ILH327468 IVD327468 JEZ327468 JOV327468 JYR327468 KIN327468 KSJ327468 LCF327468 LMB327468 LVX327468 MFT327468 MPP327468 MZL327468 NJH327468 NTD327468 OCZ327468 OMV327468 OWR327468 PGN327468 PQJ327468 QAF327468 QKB327468 QTX327468 RDT327468 RNP327468 RXL327468 SHH327468 SRD327468 TAZ327468 TKV327468 TUR327468 UEN327468 UOJ327468 UYF327468 VIB327468 VRX327468 WBT327468 WLP327468 WVL327468 J393004 IZ393004 SV393004 ACR393004 AMN393004 AWJ393004 BGF393004 BQB393004 BZX393004 CJT393004 CTP393004 DDL393004 DNH393004 DXD393004 EGZ393004 EQV393004 FAR393004 FKN393004 FUJ393004 GEF393004 GOB393004 GXX393004 HHT393004 HRP393004 IBL393004 ILH393004 IVD393004 JEZ393004 JOV393004 JYR393004 KIN393004 KSJ393004 LCF393004 LMB393004 LVX393004 MFT393004 MPP393004 MZL393004 NJH393004 NTD393004 OCZ393004 OMV393004 OWR393004 PGN393004 PQJ393004 QAF393004 QKB393004 QTX393004 RDT393004 RNP393004 RXL393004 SHH393004 SRD393004 TAZ393004 TKV393004 TUR393004 UEN393004 UOJ393004 UYF393004 VIB393004 VRX393004 WBT393004 WLP393004 WVL393004 J458540 IZ458540 SV458540 ACR458540 AMN458540 AWJ458540 BGF458540 BQB458540 BZX458540 CJT458540 CTP458540 DDL458540 DNH458540 DXD458540 EGZ458540 EQV458540 FAR458540 FKN458540 FUJ458540 GEF458540 GOB458540 GXX458540 HHT458540 HRP458540 IBL458540 ILH458540 IVD458540 JEZ458540 JOV458540 JYR458540 KIN458540 KSJ458540 LCF458540 LMB458540 LVX458540 MFT458540 MPP458540 MZL458540 NJH458540 NTD458540 OCZ458540 OMV458540 OWR458540 PGN458540 PQJ458540 QAF458540 QKB458540 QTX458540 RDT458540 RNP458540 RXL458540 SHH458540 SRD458540 TAZ458540 TKV458540 TUR458540 UEN458540 UOJ458540 UYF458540 VIB458540 VRX458540 WBT458540 WLP458540 WVL458540 J524076 IZ524076 SV524076 ACR524076 AMN524076 AWJ524076 BGF524076 BQB524076 BZX524076 CJT524076 CTP524076 DDL524076 DNH524076 DXD524076 EGZ524076 EQV524076 FAR524076 FKN524076 FUJ524076 GEF524076 GOB524076 GXX524076 HHT524076 HRP524076 IBL524076 ILH524076 IVD524076 JEZ524076 JOV524076 JYR524076 KIN524076 KSJ524076 LCF524076 LMB524076 LVX524076 MFT524076 MPP524076 MZL524076 NJH524076 NTD524076 OCZ524076 OMV524076 OWR524076 PGN524076 PQJ524076 QAF524076 QKB524076 QTX524076 RDT524076 RNP524076 RXL524076 SHH524076 SRD524076 TAZ524076 TKV524076 TUR524076 UEN524076 UOJ524076 UYF524076 VIB524076 VRX524076 WBT524076 WLP524076 WVL524076 J589612 IZ589612 SV589612 ACR589612 AMN589612 AWJ589612 BGF589612 BQB589612 BZX589612 CJT589612 CTP589612 DDL589612 DNH589612 DXD589612 EGZ589612 EQV589612 FAR589612 FKN589612 FUJ589612 GEF589612 GOB589612 GXX589612 HHT589612 HRP589612 IBL589612 ILH589612 IVD589612 JEZ589612 JOV589612 JYR589612 KIN589612 KSJ589612 LCF589612 LMB589612 LVX589612 MFT589612 MPP589612 MZL589612 NJH589612 NTD589612 OCZ589612 OMV589612 OWR589612 PGN589612 PQJ589612 QAF589612 QKB589612 QTX589612 RDT589612 RNP589612 RXL589612 SHH589612 SRD589612 TAZ589612 TKV589612 TUR589612 UEN589612 UOJ589612 UYF589612 VIB589612 VRX589612 WBT589612 WLP589612 WVL589612 J655148 IZ655148 SV655148 ACR655148 AMN655148 AWJ655148 BGF655148 BQB655148 BZX655148 CJT655148 CTP655148 DDL655148 DNH655148 DXD655148 EGZ655148 EQV655148 FAR655148 FKN655148 FUJ655148 GEF655148 GOB655148 GXX655148 HHT655148 HRP655148 IBL655148 ILH655148 IVD655148 JEZ655148 JOV655148 JYR655148 KIN655148 KSJ655148 LCF655148 LMB655148 LVX655148 MFT655148 MPP655148 MZL655148 NJH655148 NTD655148 OCZ655148 OMV655148 OWR655148 PGN655148 PQJ655148 QAF655148 QKB655148 QTX655148 RDT655148 RNP655148 RXL655148 SHH655148 SRD655148 TAZ655148 TKV655148 TUR655148 UEN655148 UOJ655148 UYF655148 VIB655148 VRX655148 WBT655148 WLP655148 WVL655148 J720684 IZ720684 SV720684 ACR720684 AMN720684 AWJ720684 BGF720684 BQB720684 BZX720684 CJT720684 CTP720684 DDL720684 DNH720684 DXD720684 EGZ720684 EQV720684 FAR720684 FKN720684 FUJ720684 GEF720684 GOB720684 GXX720684 HHT720684 HRP720684 IBL720684 ILH720684 IVD720684 JEZ720684 JOV720684 JYR720684 KIN720684 KSJ720684 LCF720684 LMB720684 LVX720684 MFT720684 MPP720684 MZL720684 NJH720684 NTD720684 OCZ720684 OMV720684 OWR720684 PGN720684 PQJ720684 QAF720684 QKB720684 QTX720684 RDT720684 RNP720684 RXL720684 SHH720684 SRD720684 TAZ720684 TKV720684 TUR720684 UEN720684 UOJ720684 UYF720684 VIB720684 VRX720684 WBT720684 WLP720684 WVL720684 J786220 IZ786220 SV786220 ACR786220 AMN786220 AWJ786220 BGF786220 BQB786220 BZX786220 CJT786220 CTP786220 DDL786220 DNH786220 DXD786220 EGZ786220 EQV786220 FAR786220 FKN786220 FUJ786220 GEF786220 GOB786220 GXX786220 HHT786220 HRP786220 IBL786220 ILH786220 IVD786220 JEZ786220 JOV786220 JYR786220 KIN786220 KSJ786220 LCF786220 LMB786220 LVX786220 MFT786220 MPP786220 MZL786220 NJH786220 NTD786220 OCZ786220 OMV786220 OWR786220 PGN786220 PQJ786220 QAF786220 QKB786220 QTX786220 RDT786220 RNP786220 RXL786220 SHH786220 SRD786220 TAZ786220 TKV786220 TUR786220 UEN786220 UOJ786220 UYF786220 VIB786220 VRX786220 WBT786220 WLP786220 WVL786220 J851756 IZ851756 SV851756 ACR851756 AMN851756 AWJ851756 BGF851756 BQB851756 BZX851756 CJT851756 CTP851756 DDL851756 DNH851756 DXD851756 EGZ851756 EQV851756 FAR851756 FKN851756 FUJ851756 GEF851756 GOB851756 GXX851756 HHT851756 HRP851756 IBL851756 ILH851756 IVD851756 JEZ851756 JOV851756 JYR851756 KIN851756 KSJ851756 LCF851756 LMB851756 LVX851756 MFT851756 MPP851756 MZL851756 NJH851756 NTD851756 OCZ851756 OMV851756 OWR851756 PGN851756 PQJ851756 QAF851756 QKB851756 QTX851756 RDT851756 RNP851756 RXL851756 SHH851756 SRD851756 TAZ851756 TKV851756 TUR851756 UEN851756 UOJ851756 UYF851756 VIB851756 VRX851756 WBT851756 WLP851756 WVL851756 J917292 IZ917292 SV917292 ACR917292 AMN917292 AWJ917292 BGF917292 BQB917292 BZX917292 CJT917292 CTP917292 DDL917292 DNH917292 DXD917292 EGZ917292 EQV917292 FAR917292 FKN917292 FUJ917292 GEF917292 GOB917292 GXX917292 HHT917292 HRP917292 IBL917292 ILH917292 IVD917292 JEZ917292 JOV917292 JYR917292 KIN917292 KSJ917292 LCF917292 LMB917292 LVX917292 MFT917292 MPP917292 MZL917292 NJH917292 NTD917292 OCZ917292 OMV917292 OWR917292 PGN917292 PQJ917292 QAF917292 QKB917292 QTX917292 RDT917292 RNP917292 RXL917292 SHH917292 SRD917292 TAZ917292 TKV917292 TUR917292 UEN917292 UOJ917292 UYF917292 VIB917292 VRX917292 WBT917292 WLP917292 WVL917292 J982828 IZ982828 SV982828 ACR982828 AMN982828 AWJ982828 BGF982828 BQB982828 BZX982828 CJT982828 CTP982828 DDL982828 DNH982828 DXD982828 EGZ982828 EQV982828 FAR982828 FKN982828 FUJ982828 GEF982828 GOB982828 GXX982828 HHT982828 HRP982828 IBL982828 ILH982828 IVD982828 JEZ982828 JOV982828 JYR982828 KIN982828 KSJ982828 LCF982828 LMB982828 LVX982828 MFT982828 MPP982828 MZL982828 NJH982828 NTD982828 OCZ982828 OMV982828 OWR982828 PGN982828 PQJ982828 QAF982828 QKB982828 QTX982828 RDT982828 RNP982828 RXL982828 SHH982828 SRD982828 TAZ982828 TKV982828 TUR982828 UEN982828 UOJ982828 UYF982828 VIB982828 VRX982828 WBT982828 WLP982828 WVL982828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218 IZ65218 SV65218 ACR65218 AMN65218 AWJ65218 BGF65218 BQB65218 BZX65218 CJT65218 CTP65218 DDL65218 DNH65218 DXD65218 EGZ65218 EQV65218 FAR65218 FKN65218 FUJ65218 GEF65218 GOB65218 GXX65218 HHT65218 HRP65218 IBL65218 ILH65218 IVD65218 JEZ65218 JOV65218 JYR65218 KIN65218 KSJ65218 LCF65218 LMB65218 LVX65218 MFT65218 MPP65218 MZL65218 NJH65218 NTD65218 OCZ65218 OMV65218 OWR65218 PGN65218 PQJ65218 QAF65218 QKB65218 QTX65218 RDT65218 RNP65218 RXL65218 SHH65218 SRD65218 TAZ65218 TKV65218 TUR65218 UEN65218 UOJ65218 UYF65218 VIB65218 VRX65218 WBT65218 WLP65218 WVL65218 J130754 IZ130754 SV130754 ACR130754 AMN130754 AWJ130754 BGF130754 BQB130754 BZX130754 CJT130754 CTP130754 DDL130754 DNH130754 DXD130754 EGZ130754 EQV130754 FAR130754 FKN130754 FUJ130754 GEF130754 GOB130754 GXX130754 HHT130754 HRP130754 IBL130754 ILH130754 IVD130754 JEZ130754 JOV130754 JYR130754 KIN130754 KSJ130754 LCF130754 LMB130754 LVX130754 MFT130754 MPP130754 MZL130754 NJH130754 NTD130754 OCZ130754 OMV130754 OWR130754 PGN130754 PQJ130754 QAF130754 QKB130754 QTX130754 RDT130754 RNP130754 RXL130754 SHH130754 SRD130754 TAZ130754 TKV130754 TUR130754 UEN130754 UOJ130754 UYF130754 VIB130754 VRX130754 WBT130754 WLP130754 WVL130754 J196290 IZ196290 SV196290 ACR196290 AMN196290 AWJ196290 BGF196290 BQB196290 BZX196290 CJT196290 CTP196290 DDL196290 DNH196290 DXD196290 EGZ196290 EQV196290 FAR196290 FKN196290 FUJ196290 GEF196290 GOB196290 GXX196290 HHT196290 HRP196290 IBL196290 ILH196290 IVD196290 JEZ196290 JOV196290 JYR196290 KIN196290 KSJ196290 LCF196290 LMB196290 LVX196290 MFT196290 MPP196290 MZL196290 NJH196290 NTD196290 OCZ196290 OMV196290 OWR196290 PGN196290 PQJ196290 QAF196290 QKB196290 QTX196290 RDT196290 RNP196290 RXL196290 SHH196290 SRD196290 TAZ196290 TKV196290 TUR196290 UEN196290 UOJ196290 UYF196290 VIB196290 VRX196290 WBT196290 WLP196290 WVL196290 J261826 IZ261826 SV261826 ACR261826 AMN261826 AWJ261826 BGF261826 BQB261826 BZX261826 CJT261826 CTP261826 DDL261826 DNH261826 DXD261826 EGZ261826 EQV261826 FAR261826 FKN261826 FUJ261826 GEF261826 GOB261826 GXX261826 HHT261826 HRP261826 IBL261826 ILH261826 IVD261826 JEZ261826 JOV261826 JYR261826 KIN261826 KSJ261826 LCF261826 LMB261826 LVX261826 MFT261826 MPP261826 MZL261826 NJH261826 NTD261826 OCZ261826 OMV261826 OWR261826 PGN261826 PQJ261826 QAF261826 QKB261826 QTX261826 RDT261826 RNP261826 RXL261826 SHH261826 SRD261826 TAZ261826 TKV261826 TUR261826 UEN261826 UOJ261826 UYF261826 VIB261826 VRX261826 WBT261826 WLP261826 WVL261826 J327362 IZ327362 SV327362 ACR327362 AMN327362 AWJ327362 BGF327362 BQB327362 BZX327362 CJT327362 CTP327362 DDL327362 DNH327362 DXD327362 EGZ327362 EQV327362 FAR327362 FKN327362 FUJ327362 GEF327362 GOB327362 GXX327362 HHT327362 HRP327362 IBL327362 ILH327362 IVD327362 JEZ327362 JOV327362 JYR327362 KIN327362 KSJ327362 LCF327362 LMB327362 LVX327362 MFT327362 MPP327362 MZL327362 NJH327362 NTD327362 OCZ327362 OMV327362 OWR327362 PGN327362 PQJ327362 QAF327362 QKB327362 QTX327362 RDT327362 RNP327362 RXL327362 SHH327362 SRD327362 TAZ327362 TKV327362 TUR327362 UEN327362 UOJ327362 UYF327362 VIB327362 VRX327362 WBT327362 WLP327362 WVL327362 J392898 IZ392898 SV392898 ACR392898 AMN392898 AWJ392898 BGF392898 BQB392898 BZX392898 CJT392898 CTP392898 DDL392898 DNH392898 DXD392898 EGZ392898 EQV392898 FAR392898 FKN392898 FUJ392898 GEF392898 GOB392898 GXX392898 HHT392898 HRP392898 IBL392898 ILH392898 IVD392898 JEZ392898 JOV392898 JYR392898 KIN392898 KSJ392898 LCF392898 LMB392898 LVX392898 MFT392898 MPP392898 MZL392898 NJH392898 NTD392898 OCZ392898 OMV392898 OWR392898 PGN392898 PQJ392898 QAF392898 QKB392898 QTX392898 RDT392898 RNP392898 RXL392898 SHH392898 SRD392898 TAZ392898 TKV392898 TUR392898 UEN392898 UOJ392898 UYF392898 VIB392898 VRX392898 WBT392898 WLP392898 WVL392898 J458434 IZ458434 SV458434 ACR458434 AMN458434 AWJ458434 BGF458434 BQB458434 BZX458434 CJT458434 CTP458434 DDL458434 DNH458434 DXD458434 EGZ458434 EQV458434 FAR458434 FKN458434 FUJ458434 GEF458434 GOB458434 GXX458434 HHT458434 HRP458434 IBL458434 ILH458434 IVD458434 JEZ458434 JOV458434 JYR458434 KIN458434 KSJ458434 LCF458434 LMB458434 LVX458434 MFT458434 MPP458434 MZL458434 NJH458434 NTD458434 OCZ458434 OMV458434 OWR458434 PGN458434 PQJ458434 QAF458434 QKB458434 QTX458434 RDT458434 RNP458434 RXL458434 SHH458434 SRD458434 TAZ458434 TKV458434 TUR458434 UEN458434 UOJ458434 UYF458434 VIB458434 VRX458434 WBT458434 WLP458434 WVL458434 J523970 IZ523970 SV523970 ACR523970 AMN523970 AWJ523970 BGF523970 BQB523970 BZX523970 CJT523970 CTP523970 DDL523970 DNH523970 DXD523970 EGZ523970 EQV523970 FAR523970 FKN523970 FUJ523970 GEF523970 GOB523970 GXX523970 HHT523970 HRP523970 IBL523970 ILH523970 IVD523970 JEZ523970 JOV523970 JYR523970 KIN523970 KSJ523970 LCF523970 LMB523970 LVX523970 MFT523970 MPP523970 MZL523970 NJH523970 NTD523970 OCZ523970 OMV523970 OWR523970 PGN523970 PQJ523970 QAF523970 QKB523970 QTX523970 RDT523970 RNP523970 RXL523970 SHH523970 SRD523970 TAZ523970 TKV523970 TUR523970 UEN523970 UOJ523970 UYF523970 VIB523970 VRX523970 WBT523970 WLP523970 WVL523970 J589506 IZ589506 SV589506 ACR589506 AMN589506 AWJ589506 BGF589506 BQB589506 BZX589506 CJT589506 CTP589506 DDL589506 DNH589506 DXD589506 EGZ589506 EQV589506 FAR589506 FKN589506 FUJ589506 GEF589506 GOB589506 GXX589506 HHT589506 HRP589506 IBL589506 ILH589506 IVD589506 JEZ589506 JOV589506 JYR589506 KIN589506 KSJ589506 LCF589506 LMB589506 LVX589506 MFT589506 MPP589506 MZL589506 NJH589506 NTD589506 OCZ589506 OMV589506 OWR589506 PGN589506 PQJ589506 QAF589506 QKB589506 QTX589506 RDT589506 RNP589506 RXL589506 SHH589506 SRD589506 TAZ589506 TKV589506 TUR589506 UEN589506 UOJ589506 UYF589506 VIB589506 VRX589506 WBT589506 WLP589506 WVL589506 J655042 IZ655042 SV655042 ACR655042 AMN655042 AWJ655042 BGF655042 BQB655042 BZX655042 CJT655042 CTP655042 DDL655042 DNH655042 DXD655042 EGZ655042 EQV655042 FAR655042 FKN655042 FUJ655042 GEF655042 GOB655042 GXX655042 HHT655042 HRP655042 IBL655042 ILH655042 IVD655042 JEZ655042 JOV655042 JYR655042 KIN655042 KSJ655042 LCF655042 LMB655042 LVX655042 MFT655042 MPP655042 MZL655042 NJH655042 NTD655042 OCZ655042 OMV655042 OWR655042 PGN655042 PQJ655042 QAF655042 QKB655042 QTX655042 RDT655042 RNP655042 RXL655042 SHH655042 SRD655042 TAZ655042 TKV655042 TUR655042 UEN655042 UOJ655042 UYF655042 VIB655042 VRX655042 WBT655042 WLP655042 WVL655042 J720578 IZ720578 SV720578 ACR720578 AMN720578 AWJ720578 BGF720578 BQB720578 BZX720578 CJT720578 CTP720578 DDL720578 DNH720578 DXD720578 EGZ720578 EQV720578 FAR720578 FKN720578 FUJ720578 GEF720578 GOB720578 GXX720578 HHT720578 HRP720578 IBL720578 ILH720578 IVD720578 JEZ720578 JOV720578 JYR720578 KIN720578 KSJ720578 LCF720578 LMB720578 LVX720578 MFT720578 MPP720578 MZL720578 NJH720578 NTD720578 OCZ720578 OMV720578 OWR720578 PGN720578 PQJ720578 QAF720578 QKB720578 QTX720578 RDT720578 RNP720578 RXL720578 SHH720578 SRD720578 TAZ720578 TKV720578 TUR720578 UEN720578 UOJ720578 UYF720578 VIB720578 VRX720578 WBT720578 WLP720578 WVL720578 J786114 IZ786114 SV786114 ACR786114 AMN786114 AWJ786114 BGF786114 BQB786114 BZX786114 CJT786114 CTP786114 DDL786114 DNH786114 DXD786114 EGZ786114 EQV786114 FAR786114 FKN786114 FUJ786114 GEF786114 GOB786114 GXX786114 HHT786114 HRP786114 IBL786114 ILH786114 IVD786114 JEZ786114 JOV786114 JYR786114 KIN786114 KSJ786114 LCF786114 LMB786114 LVX786114 MFT786114 MPP786114 MZL786114 NJH786114 NTD786114 OCZ786114 OMV786114 OWR786114 PGN786114 PQJ786114 QAF786114 QKB786114 QTX786114 RDT786114 RNP786114 RXL786114 SHH786114 SRD786114 TAZ786114 TKV786114 TUR786114 UEN786114 UOJ786114 UYF786114 VIB786114 VRX786114 WBT786114 WLP786114 WVL786114 J851650 IZ851650 SV851650 ACR851650 AMN851650 AWJ851650 BGF851650 BQB851650 BZX851650 CJT851650 CTP851650 DDL851650 DNH851650 DXD851650 EGZ851650 EQV851650 FAR851650 FKN851650 FUJ851650 GEF851650 GOB851650 GXX851650 HHT851650 HRP851650 IBL851650 ILH851650 IVD851650 JEZ851650 JOV851650 JYR851650 KIN851650 KSJ851650 LCF851650 LMB851650 LVX851650 MFT851650 MPP851650 MZL851650 NJH851650 NTD851650 OCZ851650 OMV851650 OWR851650 PGN851650 PQJ851650 QAF851650 QKB851650 QTX851650 RDT851650 RNP851650 RXL851650 SHH851650 SRD851650 TAZ851650 TKV851650 TUR851650 UEN851650 UOJ851650 UYF851650 VIB851650 VRX851650 WBT851650 WLP851650 WVL851650 J917186 IZ917186 SV917186 ACR917186 AMN917186 AWJ917186 BGF917186 BQB917186 BZX917186 CJT917186 CTP917186 DDL917186 DNH917186 DXD917186 EGZ917186 EQV917186 FAR917186 FKN917186 FUJ917186 GEF917186 GOB917186 GXX917186 HHT917186 HRP917186 IBL917186 ILH917186 IVD917186 JEZ917186 JOV917186 JYR917186 KIN917186 KSJ917186 LCF917186 LMB917186 LVX917186 MFT917186 MPP917186 MZL917186 NJH917186 NTD917186 OCZ917186 OMV917186 OWR917186 PGN917186 PQJ917186 QAF917186 QKB917186 QTX917186 RDT917186 RNP917186 RXL917186 SHH917186 SRD917186 TAZ917186 TKV917186 TUR917186 UEN917186 UOJ917186 UYF917186 VIB917186 VRX917186 WBT917186 WLP917186 WVL917186 J982722 IZ982722 SV982722 ACR982722 AMN982722 AWJ982722 BGF982722 BQB982722 BZX982722 CJT982722 CTP982722 DDL982722 DNH982722 DXD982722 EGZ982722 EQV982722 FAR982722 FKN982722 FUJ982722 GEF982722 GOB982722 GXX982722 HHT982722 HRP982722 IBL982722 ILH982722 IVD982722 JEZ982722 JOV982722 JYR982722 KIN982722 KSJ982722 LCF982722 LMB982722 LVX982722 MFT982722 MPP982722 MZL982722 NJH982722 NTD982722 OCZ982722 OMV982722 OWR982722 PGN982722 PQJ982722 QAF982722 QKB982722 QTX982722 RDT982722 RNP982722 RXL982722 SHH982722 SRD982722 TAZ982722 TKV982722 TUR982722 UEN982722 UOJ982722 UYF982722 VIB982722 VRX982722 WBT982722 WLP982722 WVL982722 J65271 IZ65271 SV65271 ACR65271 AMN65271 AWJ65271 BGF65271 BQB65271 BZX65271 CJT65271 CTP65271 DDL65271 DNH65271 DXD65271 EGZ65271 EQV65271 FAR65271 FKN65271 FUJ65271 GEF65271 GOB65271 GXX65271 HHT65271 HRP65271 IBL65271 ILH65271 IVD65271 JEZ65271 JOV65271 JYR65271 KIN65271 KSJ65271 LCF65271 LMB65271 LVX65271 MFT65271 MPP65271 MZL65271 NJH65271 NTD65271 OCZ65271 OMV65271 OWR65271 PGN65271 PQJ65271 QAF65271 QKB65271 QTX65271 RDT65271 RNP65271 RXL65271 SHH65271 SRD65271 TAZ65271 TKV65271 TUR65271 UEN65271 UOJ65271 UYF65271 VIB65271 VRX65271 WBT65271 WLP65271 WVL65271 J130807 IZ130807 SV130807 ACR130807 AMN130807 AWJ130807 BGF130807 BQB130807 BZX130807 CJT130807 CTP130807 DDL130807 DNH130807 DXD130807 EGZ130807 EQV130807 FAR130807 FKN130807 FUJ130807 GEF130807 GOB130807 GXX130807 HHT130807 HRP130807 IBL130807 ILH130807 IVD130807 JEZ130807 JOV130807 JYR130807 KIN130807 KSJ130807 LCF130807 LMB130807 LVX130807 MFT130807 MPP130807 MZL130807 NJH130807 NTD130807 OCZ130807 OMV130807 OWR130807 PGN130807 PQJ130807 QAF130807 QKB130807 QTX130807 RDT130807 RNP130807 RXL130807 SHH130807 SRD130807 TAZ130807 TKV130807 TUR130807 UEN130807 UOJ130807 UYF130807 VIB130807 VRX130807 WBT130807 WLP130807 WVL130807 J196343 IZ196343 SV196343 ACR196343 AMN196343 AWJ196343 BGF196343 BQB196343 BZX196343 CJT196343 CTP196343 DDL196343 DNH196343 DXD196343 EGZ196343 EQV196343 FAR196343 FKN196343 FUJ196343 GEF196343 GOB196343 GXX196343 HHT196343 HRP196343 IBL196343 ILH196343 IVD196343 JEZ196343 JOV196343 JYR196343 KIN196343 KSJ196343 LCF196343 LMB196343 LVX196343 MFT196343 MPP196343 MZL196343 NJH196343 NTD196343 OCZ196343 OMV196343 OWR196343 PGN196343 PQJ196343 QAF196343 QKB196343 QTX196343 RDT196343 RNP196343 RXL196343 SHH196343 SRD196343 TAZ196343 TKV196343 TUR196343 UEN196343 UOJ196343 UYF196343 VIB196343 VRX196343 WBT196343 WLP196343 WVL196343 J261879 IZ261879 SV261879 ACR261879 AMN261879 AWJ261879 BGF261879 BQB261879 BZX261879 CJT261879 CTP261879 DDL261879 DNH261879 DXD261879 EGZ261879 EQV261879 FAR261879 FKN261879 FUJ261879 GEF261879 GOB261879 GXX261879 HHT261879 HRP261879 IBL261879 ILH261879 IVD261879 JEZ261879 JOV261879 JYR261879 KIN261879 KSJ261879 LCF261879 LMB261879 LVX261879 MFT261879 MPP261879 MZL261879 NJH261879 NTD261879 OCZ261879 OMV261879 OWR261879 PGN261879 PQJ261879 QAF261879 QKB261879 QTX261879 RDT261879 RNP261879 RXL261879 SHH261879 SRD261879 TAZ261879 TKV261879 TUR261879 UEN261879 UOJ261879 UYF261879 VIB261879 VRX261879 WBT261879 WLP261879 WVL261879 J327415 IZ327415 SV327415 ACR327415 AMN327415 AWJ327415 BGF327415 BQB327415 BZX327415 CJT327415 CTP327415 DDL327415 DNH327415 DXD327415 EGZ327415 EQV327415 FAR327415 FKN327415 FUJ327415 GEF327415 GOB327415 GXX327415 HHT327415 HRP327415 IBL327415 ILH327415 IVD327415 JEZ327415 JOV327415 JYR327415 KIN327415 KSJ327415 LCF327415 LMB327415 LVX327415 MFT327415 MPP327415 MZL327415 NJH327415 NTD327415 OCZ327415 OMV327415 OWR327415 PGN327415 PQJ327415 QAF327415 QKB327415 QTX327415 RDT327415 RNP327415 RXL327415 SHH327415 SRD327415 TAZ327415 TKV327415 TUR327415 UEN327415 UOJ327415 UYF327415 VIB327415 VRX327415 WBT327415 WLP327415 WVL327415 J392951 IZ392951 SV392951 ACR392951 AMN392951 AWJ392951 BGF392951 BQB392951 BZX392951 CJT392951 CTP392951 DDL392951 DNH392951 DXD392951 EGZ392951 EQV392951 FAR392951 FKN392951 FUJ392951 GEF392951 GOB392951 GXX392951 HHT392951 HRP392951 IBL392951 ILH392951 IVD392951 JEZ392951 JOV392951 JYR392951 KIN392951 KSJ392951 LCF392951 LMB392951 LVX392951 MFT392951 MPP392951 MZL392951 NJH392951 NTD392951 OCZ392951 OMV392951 OWR392951 PGN392951 PQJ392951 QAF392951 QKB392951 QTX392951 RDT392951 RNP392951 RXL392951 SHH392951 SRD392951 TAZ392951 TKV392951 TUR392951 UEN392951 UOJ392951 UYF392951 VIB392951 VRX392951 WBT392951 WLP392951 WVL392951 J458487 IZ458487 SV458487 ACR458487 AMN458487 AWJ458487 BGF458487 BQB458487 BZX458487 CJT458487 CTP458487 DDL458487 DNH458487 DXD458487 EGZ458487 EQV458487 FAR458487 FKN458487 FUJ458487 GEF458487 GOB458487 GXX458487 HHT458487 HRP458487 IBL458487 ILH458487 IVD458487 JEZ458487 JOV458487 JYR458487 KIN458487 KSJ458487 LCF458487 LMB458487 LVX458487 MFT458487 MPP458487 MZL458487 NJH458487 NTD458487 OCZ458487 OMV458487 OWR458487 PGN458487 PQJ458487 QAF458487 QKB458487 QTX458487 RDT458487 RNP458487 RXL458487 SHH458487 SRD458487 TAZ458487 TKV458487 TUR458487 UEN458487 UOJ458487 UYF458487 VIB458487 VRX458487 WBT458487 WLP458487 WVL458487 J524023 IZ524023 SV524023 ACR524023 AMN524023 AWJ524023 BGF524023 BQB524023 BZX524023 CJT524023 CTP524023 DDL524023 DNH524023 DXD524023 EGZ524023 EQV524023 FAR524023 FKN524023 FUJ524023 GEF524023 GOB524023 GXX524023 HHT524023 HRP524023 IBL524023 ILH524023 IVD524023 JEZ524023 JOV524023 JYR524023 KIN524023 KSJ524023 LCF524023 LMB524023 LVX524023 MFT524023 MPP524023 MZL524023 NJH524023 NTD524023 OCZ524023 OMV524023 OWR524023 PGN524023 PQJ524023 QAF524023 QKB524023 QTX524023 RDT524023 RNP524023 RXL524023 SHH524023 SRD524023 TAZ524023 TKV524023 TUR524023 UEN524023 UOJ524023 UYF524023 VIB524023 VRX524023 WBT524023 WLP524023 WVL524023 J589559 IZ589559 SV589559 ACR589559 AMN589559 AWJ589559 BGF589559 BQB589559 BZX589559 CJT589559 CTP589559 DDL589559 DNH589559 DXD589559 EGZ589559 EQV589559 FAR589559 FKN589559 FUJ589559 GEF589559 GOB589559 GXX589559 HHT589559 HRP589559 IBL589559 ILH589559 IVD589559 JEZ589559 JOV589559 JYR589559 KIN589559 KSJ589559 LCF589559 LMB589559 LVX589559 MFT589559 MPP589559 MZL589559 NJH589559 NTD589559 OCZ589559 OMV589559 OWR589559 PGN589559 PQJ589559 QAF589559 QKB589559 QTX589559 RDT589559 RNP589559 RXL589559 SHH589559 SRD589559 TAZ589559 TKV589559 TUR589559 UEN589559 UOJ589559 UYF589559 VIB589559 VRX589559 WBT589559 WLP589559 WVL589559 J655095 IZ655095 SV655095 ACR655095 AMN655095 AWJ655095 BGF655095 BQB655095 BZX655095 CJT655095 CTP655095 DDL655095 DNH655095 DXD655095 EGZ655095 EQV655095 FAR655095 FKN655095 FUJ655095 GEF655095 GOB655095 GXX655095 HHT655095 HRP655095 IBL655095 ILH655095 IVD655095 JEZ655095 JOV655095 JYR655095 KIN655095 KSJ655095 LCF655095 LMB655095 LVX655095 MFT655095 MPP655095 MZL655095 NJH655095 NTD655095 OCZ655095 OMV655095 OWR655095 PGN655095 PQJ655095 QAF655095 QKB655095 QTX655095 RDT655095 RNP655095 RXL655095 SHH655095 SRD655095 TAZ655095 TKV655095 TUR655095 UEN655095 UOJ655095 UYF655095 VIB655095 VRX655095 WBT655095 WLP655095 WVL655095 J720631 IZ720631 SV720631 ACR720631 AMN720631 AWJ720631 BGF720631 BQB720631 BZX720631 CJT720631 CTP720631 DDL720631 DNH720631 DXD720631 EGZ720631 EQV720631 FAR720631 FKN720631 FUJ720631 GEF720631 GOB720631 GXX720631 HHT720631 HRP720631 IBL720631 ILH720631 IVD720631 JEZ720631 JOV720631 JYR720631 KIN720631 KSJ720631 LCF720631 LMB720631 LVX720631 MFT720631 MPP720631 MZL720631 NJH720631 NTD720631 OCZ720631 OMV720631 OWR720631 PGN720631 PQJ720631 QAF720631 QKB720631 QTX720631 RDT720631 RNP720631 RXL720631 SHH720631 SRD720631 TAZ720631 TKV720631 TUR720631 UEN720631 UOJ720631 UYF720631 VIB720631 VRX720631 WBT720631 WLP720631 WVL720631 J786167 IZ786167 SV786167 ACR786167 AMN786167 AWJ786167 BGF786167 BQB786167 BZX786167 CJT786167 CTP786167 DDL786167 DNH786167 DXD786167 EGZ786167 EQV786167 FAR786167 FKN786167 FUJ786167 GEF786167 GOB786167 GXX786167 HHT786167 HRP786167 IBL786167 ILH786167 IVD786167 JEZ786167 JOV786167 JYR786167 KIN786167 KSJ786167 LCF786167 LMB786167 LVX786167 MFT786167 MPP786167 MZL786167 NJH786167 NTD786167 OCZ786167 OMV786167 OWR786167 PGN786167 PQJ786167 QAF786167 QKB786167 QTX786167 RDT786167 RNP786167 RXL786167 SHH786167 SRD786167 TAZ786167 TKV786167 TUR786167 UEN786167 UOJ786167 UYF786167 VIB786167 VRX786167 WBT786167 WLP786167 WVL786167 J851703 IZ851703 SV851703 ACR851703 AMN851703 AWJ851703 BGF851703 BQB851703 BZX851703 CJT851703 CTP851703 DDL851703 DNH851703 DXD851703 EGZ851703 EQV851703 FAR851703 FKN851703 FUJ851703 GEF851703 GOB851703 GXX851703 HHT851703 HRP851703 IBL851703 ILH851703 IVD851703 JEZ851703 JOV851703 JYR851703 KIN851703 KSJ851703 LCF851703 LMB851703 LVX851703 MFT851703 MPP851703 MZL851703 NJH851703 NTD851703 OCZ851703 OMV851703 OWR851703 PGN851703 PQJ851703 QAF851703 QKB851703 QTX851703 RDT851703 RNP851703 RXL851703 SHH851703 SRD851703 TAZ851703 TKV851703 TUR851703 UEN851703 UOJ851703 UYF851703 VIB851703 VRX851703 WBT851703 WLP851703 WVL851703 J917239 IZ917239 SV917239 ACR917239 AMN917239 AWJ917239 BGF917239 BQB917239 BZX917239 CJT917239 CTP917239 DDL917239 DNH917239 DXD917239 EGZ917239 EQV917239 FAR917239 FKN917239 FUJ917239 GEF917239 GOB917239 GXX917239 HHT917239 HRP917239 IBL917239 ILH917239 IVD917239 JEZ917239 JOV917239 JYR917239 KIN917239 KSJ917239 LCF917239 LMB917239 LVX917239 MFT917239 MPP917239 MZL917239 NJH917239 NTD917239 OCZ917239 OMV917239 OWR917239 PGN917239 PQJ917239 QAF917239 QKB917239 QTX917239 RDT917239 RNP917239 RXL917239 SHH917239 SRD917239 TAZ917239 TKV917239 TUR917239 UEN917239 UOJ917239 UYF917239 VIB917239 VRX917239 WBT917239 WLP917239 WVL917239 J982775 IZ982775 SV982775 ACR982775 AMN982775 AWJ982775 BGF982775 BQB982775 BZX982775 CJT982775 CTP982775 DDL982775 DNH982775 DXD982775 EGZ982775 EQV982775 FAR982775 FKN982775 FUJ982775 GEF982775 GOB982775 GXX982775 HHT982775 HRP982775 IBL982775 ILH982775 IVD982775 JEZ982775 JOV982775 JYR982775 KIN982775 KSJ982775 LCF982775 LMB982775 LVX982775 MFT982775 MPP982775 MZL982775 NJH982775 NTD982775 OCZ982775 OMV982775 OWR982775 PGN982775 PQJ982775 QAF982775 QKB982775 QTX982775 RDT982775 RNP982775 RXL982775 SHH982775 SRD982775 TAZ982775 TKV982775 TUR982775 UEN982775 UOJ982775 UYF982775 VIB982775 VRX982775 WBT982775 WLP982775 WVL982775" xr:uid="{00000000-0002-0000-0200-000002000000}">
      <formula1>0</formula1>
      <formula2>0</formula2>
    </dataValidation>
  </dataValidations>
  <pageMargins left="0.23622047244094491" right="0.23622047244094491"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DFDD-B801-40DE-81D5-89CD7B1D99EC}">
  <sheetPr>
    <tabColor rgb="FF00B0F0"/>
    <pageSetUpPr fitToPage="1"/>
  </sheetPr>
  <dimension ref="B1:S104"/>
  <sheetViews>
    <sheetView view="pageBreakPreview" topLeftCell="B1" zoomScaleNormal="100" zoomScaleSheetLayoutView="100" workbookViewId="0">
      <pane xSplit="1" ySplit="1" topLeftCell="C13" activePane="bottomRight" state="frozen"/>
      <selection activeCell="N30" sqref="N30"/>
      <selection pane="topRight" activeCell="N30" sqref="N30"/>
      <selection pane="bottomLeft" activeCell="N30" sqref="N30"/>
      <selection pane="bottomRight" activeCell="N30" sqref="N30"/>
    </sheetView>
  </sheetViews>
  <sheetFormatPr defaultRowHeight="12.75" x14ac:dyDescent="0.2"/>
  <cols>
    <col min="1" max="1" width="8.85546875" style="50"/>
    <col min="2" max="2" width="8.7109375" style="53" customWidth="1"/>
    <col min="3" max="5" width="3.28515625" style="53" customWidth="1"/>
    <col min="6" max="6" width="30.140625" style="53" customWidth="1"/>
    <col min="7" max="8" width="8.7109375" style="50" customWidth="1"/>
    <col min="9" max="9" width="11.7109375" style="50" customWidth="1"/>
    <col min="10" max="10" width="13.7109375" style="52" customWidth="1"/>
    <col min="11" max="11" width="6.42578125" style="50" customWidth="1"/>
    <col min="12" max="12" width="16.5703125" style="50" customWidth="1"/>
    <col min="13" max="13" width="8.85546875" style="50"/>
    <col min="14" max="14" width="21.5703125" style="217" bestFit="1" customWidth="1"/>
    <col min="15" max="15" width="18.7109375" style="217" bestFit="1" customWidth="1"/>
    <col min="16" max="16" width="10.42578125" style="217" bestFit="1" customWidth="1"/>
    <col min="17" max="251" width="8.85546875" style="50"/>
    <col min="252" max="252" width="8.7109375" style="50" customWidth="1"/>
    <col min="253" max="255" width="3.28515625" style="50" customWidth="1"/>
    <col min="256" max="256" width="30.140625" style="50" customWidth="1"/>
    <col min="257" max="258" width="8.7109375" style="50" customWidth="1"/>
    <col min="259" max="259" width="11.7109375" style="50" customWidth="1"/>
    <col min="260" max="260" width="13.7109375" style="50" customWidth="1"/>
    <col min="261" max="261" width="6.42578125" style="50" customWidth="1"/>
    <col min="262" max="507" width="8.85546875" style="50"/>
    <col min="508" max="508" width="8.7109375" style="50" customWidth="1"/>
    <col min="509" max="511" width="3.28515625" style="50" customWidth="1"/>
    <col min="512" max="512" width="30.140625" style="50" customWidth="1"/>
    <col min="513" max="514" width="8.7109375" style="50" customWidth="1"/>
    <col min="515" max="515" width="11.7109375" style="50" customWidth="1"/>
    <col min="516" max="516" width="13.7109375" style="50" customWidth="1"/>
    <col min="517" max="517" width="6.42578125" style="50" customWidth="1"/>
    <col min="518" max="763" width="8.85546875" style="50"/>
    <col min="764" max="764" width="8.7109375" style="50" customWidth="1"/>
    <col min="765" max="767" width="3.28515625" style="50" customWidth="1"/>
    <col min="768" max="768" width="30.140625" style="50" customWidth="1"/>
    <col min="769" max="770" width="8.7109375" style="50" customWidth="1"/>
    <col min="771" max="771" width="11.7109375" style="50" customWidth="1"/>
    <col min="772" max="772" width="13.7109375" style="50" customWidth="1"/>
    <col min="773" max="773" width="6.42578125" style="50" customWidth="1"/>
    <col min="774" max="1019" width="8.85546875" style="50"/>
    <col min="1020" max="1020" width="8.7109375" style="50" customWidth="1"/>
    <col min="1021" max="1023" width="3.28515625" style="50" customWidth="1"/>
    <col min="1024" max="1024" width="30.140625" style="50" customWidth="1"/>
    <col min="1025" max="1026" width="8.7109375" style="50" customWidth="1"/>
    <col min="1027" max="1027" width="11.7109375" style="50" customWidth="1"/>
    <col min="1028" max="1028" width="13.7109375" style="50" customWidth="1"/>
    <col min="1029" max="1029" width="6.42578125" style="50" customWidth="1"/>
    <col min="1030" max="1275" width="8.85546875" style="50"/>
    <col min="1276" max="1276" width="8.7109375" style="50" customWidth="1"/>
    <col min="1277" max="1279" width="3.28515625" style="50" customWidth="1"/>
    <col min="1280" max="1280" width="30.140625" style="50" customWidth="1"/>
    <col min="1281" max="1282" width="8.7109375" style="50" customWidth="1"/>
    <col min="1283" max="1283" width="11.7109375" style="50" customWidth="1"/>
    <col min="1284" max="1284" width="13.7109375" style="50" customWidth="1"/>
    <col min="1285" max="1285" width="6.42578125" style="50" customWidth="1"/>
    <col min="1286" max="1531" width="8.85546875" style="50"/>
    <col min="1532" max="1532" width="8.7109375" style="50" customWidth="1"/>
    <col min="1533" max="1535" width="3.28515625" style="50" customWidth="1"/>
    <col min="1536" max="1536" width="30.140625" style="50" customWidth="1"/>
    <col min="1537" max="1538" width="8.7109375" style="50" customWidth="1"/>
    <col min="1539" max="1539" width="11.7109375" style="50" customWidth="1"/>
    <col min="1540" max="1540" width="13.7109375" style="50" customWidth="1"/>
    <col min="1541" max="1541" width="6.42578125" style="50" customWidth="1"/>
    <col min="1542" max="1787" width="8.85546875" style="50"/>
    <col min="1788" max="1788" width="8.7109375" style="50" customWidth="1"/>
    <col min="1789" max="1791" width="3.28515625" style="50" customWidth="1"/>
    <col min="1792" max="1792" width="30.140625" style="50" customWidth="1"/>
    <col min="1793" max="1794" width="8.7109375" style="50" customWidth="1"/>
    <col min="1795" max="1795" width="11.7109375" style="50" customWidth="1"/>
    <col min="1796" max="1796" width="13.7109375" style="50" customWidth="1"/>
    <col min="1797" max="1797" width="6.42578125" style="50" customWidth="1"/>
    <col min="1798" max="2043" width="8.85546875" style="50"/>
    <col min="2044" max="2044" width="8.7109375" style="50" customWidth="1"/>
    <col min="2045" max="2047" width="3.28515625" style="50" customWidth="1"/>
    <col min="2048" max="2048" width="30.140625" style="50" customWidth="1"/>
    <col min="2049" max="2050" width="8.7109375" style="50" customWidth="1"/>
    <col min="2051" max="2051" width="11.7109375" style="50" customWidth="1"/>
    <col min="2052" max="2052" width="13.7109375" style="50" customWidth="1"/>
    <col min="2053" max="2053" width="6.42578125" style="50" customWidth="1"/>
    <col min="2054" max="2299" width="8.85546875" style="50"/>
    <col min="2300" max="2300" width="8.7109375" style="50" customWidth="1"/>
    <col min="2301" max="2303" width="3.28515625" style="50" customWidth="1"/>
    <col min="2304" max="2304" width="30.140625" style="50" customWidth="1"/>
    <col min="2305" max="2306" width="8.7109375" style="50" customWidth="1"/>
    <col min="2307" max="2307" width="11.7109375" style="50" customWidth="1"/>
    <col min="2308" max="2308" width="13.7109375" style="50" customWidth="1"/>
    <col min="2309" max="2309" width="6.42578125" style="50" customWidth="1"/>
    <col min="2310" max="2555" width="8.85546875" style="50"/>
    <col min="2556" max="2556" width="8.7109375" style="50" customWidth="1"/>
    <col min="2557" max="2559" width="3.28515625" style="50" customWidth="1"/>
    <col min="2560" max="2560" width="30.140625" style="50" customWidth="1"/>
    <col min="2561" max="2562" width="8.7109375" style="50" customWidth="1"/>
    <col min="2563" max="2563" width="11.7109375" style="50" customWidth="1"/>
    <col min="2564" max="2564" width="13.7109375" style="50" customWidth="1"/>
    <col min="2565" max="2565" width="6.42578125" style="50" customWidth="1"/>
    <col min="2566" max="2811" width="8.85546875" style="50"/>
    <col min="2812" max="2812" width="8.7109375" style="50" customWidth="1"/>
    <col min="2813" max="2815" width="3.28515625" style="50" customWidth="1"/>
    <col min="2816" max="2816" width="30.140625" style="50" customWidth="1"/>
    <col min="2817" max="2818" width="8.7109375" style="50" customWidth="1"/>
    <col min="2819" max="2819" width="11.7109375" style="50" customWidth="1"/>
    <col min="2820" max="2820" width="13.7109375" style="50" customWidth="1"/>
    <col min="2821" max="2821" width="6.42578125" style="50" customWidth="1"/>
    <col min="2822" max="3067" width="8.85546875" style="50"/>
    <col min="3068" max="3068" width="8.7109375" style="50" customWidth="1"/>
    <col min="3069" max="3071" width="3.28515625" style="50" customWidth="1"/>
    <col min="3072" max="3072" width="30.140625" style="50" customWidth="1"/>
    <col min="3073" max="3074" width="8.7109375" style="50" customWidth="1"/>
    <col min="3075" max="3075" width="11.7109375" style="50" customWidth="1"/>
    <col min="3076" max="3076" width="13.7109375" style="50" customWidth="1"/>
    <col min="3077" max="3077" width="6.42578125" style="50" customWidth="1"/>
    <col min="3078" max="3323" width="8.85546875" style="50"/>
    <col min="3324" max="3324" width="8.7109375" style="50" customWidth="1"/>
    <col min="3325" max="3327" width="3.28515625" style="50" customWidth="1"/>
    <col min="3328" max="3328" width="30.140625" style="50" customWidth="1"/>
    <col min="3329" max="3330" width="8.7109375" style="50" customWidth="1"/>
    <col min="3331" max="3331" width="11.7109375" style="50" customWidth="1"/>
    <col min="3332" max="3332" width="13.7109375" style="50" customWidth="1"/>
    <col min="3333" max="3333" width="6.42578125" style="50" customWidth="1"/>
    <col min="3334" max="3579" width="8.85546875" style="50"/>
    <col min="3580" max="3580" width="8.7109375" style="50" customWidth="1"/>
    <col min="3581" max="3583" width="3.28515625" style="50" customWidth="1"/>
    <col min="3584" max="3584" width="30.140625" style="50" customWidth="1"/>
    <col min="3585" max="3586" width="8.7109375" style="50" customWidth="1"/>
    <col min="3587" max="3587" width="11.7109375" style="50" customWidth="1"/>
    <col min="3588" max="3588" width="13.7109375" style="50" customWidth="1"/>
    <col min="3589" max="3589" width="6.42578125" style="50" customWidth="1"/>
    <col min="3590" max="3835" width="8.85546875" style="50"/>
    <col min="3836" max="3836" width="8.7109375" style="50" customWidth="1"/>
    <col min="3837" max="3839" width="3.28515625" style="50" customWidth="1"/>
    <col min="3840" max="3840" width="30.140625" style="50" customWidth="1"/>
    <col min="3841" max="3842" width="8.7109375" style="50" customWidth="1"/>
    <col min="3843" max="3843" width="11.7109375" style="50" customWidth="1"/>
    <col min="3844" max="3844" width="13.7109375" style="50" customWidth="1"/>
    <col min="3845" max="3845" width="6.42578125" style="50" customWidth="1"/>
    <col min="3846" max="4091" width="8.85546875" style="50"/>
    <col min="4092" max="4092" width="8.7109375" style="50" customWidth="1"/>
    <col min="4093" max="4095" width="3.28515625" style="50" customWidth="1"/>
    <col min="4096" max="4096" width="30.140625" style="50" customWidth="1"/>
    <col min="4097" max="4098" width="8.7109375" style="50" customWidth="1"/>
    <col min="4099" max="4099" width="11.7109375" style="50" customWidth="1"/>
    <col min="4100" max="4100" width="13.7109375" style="50" customWidth="1"/>
    <col min="4101" max="4101" width="6.42578125" style="50" customWidth="1"/>
    <col min="4102" max="4347" width="8.85546875" style="50"/>
    <col min="4348" max="4348" width="8.7109375" style="50" customWidth="1"/>
    <col min="4349" max="4351" width="3.28515625" style="50" customWidth="1"/>
    <col min="4352" max="4352" width="30.140625" style="50" customWidth="1"/>
    <col min="4353" max="4354" width="8.7109375" style="50" customWidth="1"/>
    <col min="4355" max="4355" width="11.7109375" style="50" customWidth="1"/>
    <col min="4356" max="4356" width="13.7109375" style="50" customWidth="1"/>
    <col min="4357" max="4357" width="6.42578125" style="50" customWidth="1"/>
    <col min="4358" max="4603" width="8.85546875" style="50"/>
    <col min="4604" max="4604" width="8.7109375" style="50" customWidth="1"/>
    <col min="4605" max="4607" width="3.28515625" style="50" customWidth="1"/>
    <col min="4608" max="4608" width="30.140625" style="50" customWidth="1"/>
    <col min="4609" max="4610" width="8.7109375" style="50" customWidth="1"/>
    <col min="4611" max="4611" width="11.7109375" style="50" customWidth="1"/>
    <col min="4612" max="4612" width="13.7109375" style="50" customWidth="1"/>
    <col min="4613" max="4613" width="6.42578125" style="50" customWidth="1"/>
    <col min="4614" max="4859" width="8.85546875" style="50"/>
    <col min="4860" max="4860" width="8.7109375" style="50" customWidth="1"/>
    <col min="4861" max="4863" width="3.28515625" style="50" customWidth="1"/>
    <col min="4864" max="4864" width="30.140625" style="50" customWidth="1"/>
    <col min="4865" max="4866" width="8.7109375" style="50" customWidth="1"/>
    <col min="4867" max="4867" width="11.7109375" style="50" customWidth="1"/>
    <col min="4868" max="4868" width="13.7109375" style="50" customWidth="1"/>
    <col min="4869" max="4869" width="6.42578125" style="50" customWidth="1"/>
    <col min="4870" max="5115" width="8.85546875" style="50"/>
    <col min="5116" max="5116" width="8.7109375" style="50" customWidth="1"/>
    <col min="5117" max="5119" width="3.28515625" style="50" customWidth="1"/>
    <col min="5120" max="5120" width="30.140625" style="50" customWidth="1"/>
    <col min="5121" max="5122" width="8.7109375" style="50" customWidth="1"/>
    <col min="5123" max="5123" width="11.7109375" style="50" customWidth="1"/>
    <col min="5124" max="5124" width="13.7109375" style="50" customWidth="1"/>
    <col min="5125" max="5125" width="6.42578125" style="50" customWidth="1"/>
    <col min="5126" max="5371" width="8.85546875" style="50"/>
    <col min="5372" max="5372" width="8.7109375" style="50" customWidth="1"/>
    <col min="5373" max="5375" width="3.28515625" style="50" customWidth="1"/>
    <col min="5376" max="5376" width="30.140625" style="50" customWidth="1"/>
    <col min="5377" max="5378" width="8.7109375" style="50" customWidth="1"/>
    <col min="5379" max="5379" width="11.7109375" style="50" customWidth="1"/>
    <col min="5380" max="5380" width="13.7109375" style="50" customWidth="1"/>
    <col min="5381" max="5381" width="6.42578125" style="50" customWidth="1"/>
    <col min="5382" max="5627" width="8.85546875" style="50"/>
    <col min="5628" max="5628" width="8.7109375" style="50" customWidth="1"/>
    <col min="5629" max="5631" width="3.28515625" style="50" customWidth="1"/>
    <col min="5632" max="5632" width="30.140625" style="50" customWidth="1"/>
    <col min="5633" max="5634" width="8.7109375" style="50" customWidth="1"/>
    <col min="5635" max="5635" width="11.7109375" style="50" customWidth="1"/>
    <col min="5636" max="5636" width="13.7109375" style="50" customWidth="1"/>
    <col min="5637" max="5637" width="6.42578125" style="50" customWidth="1"/>
    <col min="5638" max="5883" width="8.85546875" style="50"/>
    <col min="5884" max="5884" width="8.7109375" style="50" customWidth="1"/>
    <col min="5885" max="5887" width="3.28515625" style="50" customWidth="1"/>
    <col min="5888" max="5888" width="30.140625" style="50" customWidth="1"/>
    <col min="5889" max="5890" width="8.7109375" style="50" customWidth="1"/>
    <col min="5891" max="5891" width="11.7109375" style="50" customWidth="1"/>
    <col min="5892" max="5892" width="13.7109375" style="50" customWidth="1"/>
    <col min="5893" max="5893" width="6.42578125" style="50" customWidth="1"/>
    <col min="5894" max="6139" width="8.85546875" style="50"/>
    <col min="6140" max="6140" width="8.7109375" style="50" customWidth="1"/>
    <col min="6141" max="6143" width="3.28515625" style="50" customWidth="1"/>
    <col min="6144" max="6144" width="30.140625" style="50" customWidth="1"/>
    <col min="6145" max="6146" width="8.7109375" style="50" customWidth="1"/>
    <col min="6147" max="6147" width="11.7109375" style="50" customWidth="1"/>
    <col min="6148" max="6148" width="13.7109375" style="50" customWidth="1"/>
    <col min="6149" max="6149" width="6.42578125" style="50" customWidth="1"/>
    <col min="6150" max="6395" width="8.85546875" style="50"/>
    <col min="6396" max="6396" width="8.7109375" style="50" customWidth="1"/>
    <col min="6397" max="6399" width="3.28515625" style="50" customWidth="1"/>
    <col min="6400" max="6400" width="30.140625" style="50" customWidth="1"/>
    <col min="6401" max="6402" width="8.7109375" style="50" customWidth="1"/>
    <col min="6403" max="6403" width="11.7109375" style="50" customWidth="1"/>
    <col min="6404" max="6404" width="13.7109375" style="50" customWidth="1"/>
    <col min="6405" max="6405" width="6.42578125" style="50" customWidth="1"/>
    <col min="6406" max="6651" width="8.85546875" style="50"/>
    <col min="6652" max="6652" width="8.7109375" style="50" customWidth="1"/>
    <col min="6653" max="6655" width="3.28515625" style="50" customWidth="1"/>
    <col min="6656" max="6656" width="30.140625" style="50" customWidth="1"/>
    <col min="6657" max="6658" width="8.7109375" style="50" customWidth="1"/>
    <col min="6659" max="6659" width="11.7109375" style="50" customWidth="1"/>
    <col min="6660" max="6660" width="13.7109375" style="50" customWidth="1"/>
    <col min="6661" max="6661" width="6.42578125" style="50" customWidth="1"/>
    <col min="6662" max="6907" width="8.85546875" style="50"/>
    <col min="6908" max="6908" width="8.7109375" style="50" customWidth="1"/>
    <col min="6909" max="6911" width="3.28515625" style="50" customWidth="1"/>
    <col min="6912" max="6912" width="30.140625" style="50" customWidth="1"/>
    <col min="6913" max="6914" width="8.7109375" style="50" customWidth="1"/>
    <col min="6915" max="6915" width="11.7109375" style="50" customWidth="1"/>
    <col min="6916" max="6916" width="13.7109375" style="50" customWidth="1"/>
    <col min="6917" max="6917" width="6.42578125" style="50" customWidth="1"/>
    <col min="6918" max="7163" width="8.85546875" style="50"/>
    <col min="7164" max="7164" width="8.7109375" style="50" customWidth="1"/>
    <col min="7165" max="7167" width="3.28515625" style="50" customWidth="1"/>
    <col min="7168" max="7168" width="30.140625" style="50" customWidth="1"/>
    <col min="7169" max="7170" width="8.7109375" style="50" customWidth="1"/>
    <col min="7171" max="7171" width="11.7109375" style="50" customWidth="1"/>
    <col min="7172" max="7172" width="13.7109375" style="50" customWidth="1"/>
    <col min="7173" max="7173" width="6.42578125" style="50" customWidth="1"/>
    <col min="7174" max="7419" width="8.85546875" style="50"/>
    <col min="7420" max="7420" width="8.7109375" style="50" customWidth="1"/>
    <col min="7421" max="7423" width="3.28515625" style="50" customWidth="1"/>
    <col min="7424" max="7424" width="30.140625" style="50" customWidth="1"/>
    <col min="7425" max="7426" width="8.7109375" style="50" customWidth="1"/>
    <col min="7427" max="7427" width="11.7109375" style="50" customWidth="1"/>
    <col min="7428" max="7428" width="13.7109375" style="50" customWidth="1"/>
    <col min="7429" max="7429" width="6.42578125" style="50" customWidth="1"/>
    <col min="7430" max="7675" width="8.85546875" style="50"/>
    <col min="7676" max="7676" width="8.7109375" style="50" customWidth="1"/>
    <col min="7677" max="7679" width="3.28515625" style="50" customWidth="1"/>
    <col min="7680" max="7680" width="30.140625" style="50" customWidth="1"/>
    <col min="7681" max="7682" width="8.7109375" style="50" customWidth="1"/>
    <col min="7683" max="7683" width="11.7109375" style="50" customWidth="1"/>
    <col min="7684" max="7684" width="13.7109375" style="50" customWidth="1"/>
    <col min="7685" max="7685" width="6.42578125" style="50" customWidth="1"/>
    <col min="7686" max="7931" width="8.85546875" style="50"/>
    <col min="7932" max="7932" width="8.7109375" style="50" customWidth="1"/>
    <col min="7933" max="7935" width="3.28515625" style="50" customWidth="1"/>
    <col min="7936" max="7936" width="30.140625" style="50" customWidth="1"/>
    <col min="7937" max="7938" width="8.7109375" style="50" customWidth="1"/>
    <col min="7939" max="7939" width="11.7109375" style="50" customWidth="1"/>
    <col min="7940" max="7940" width="13.7109375" style="50" customWidth="1"/>
    <col min="7941" max="7941" width="6.42578125" style="50" customWidth="1"/>
    <col min="7942" max="8187" width="8.85546875" style="50"/>
    <col min="8188" max="8188" width="8.7109375" style="50" customWidth="1"/>
    <col min="8189" max="8191" width="3.28515625" style="50" customWidth="1"/>
    <col min="8192" max="8192" width="30.140625" style="50" customWidth="1"/>
    <col min="8193" max="8194" width="8.7109375" style="50" customWidth="1"/>
    <col min="8195" max="8195" width="11.7109375" style="50" customWidth="1"/>
    <col min="8196" max="8196" width="13.7109375" style="50" customWidth="1"/>
    <col min="8197" max="8197" width="6.42578125" style="50" customWidth="1"/>
    <col min="8198" max="8443" width="8.85546875" style="50"/>
    <col min="8444" max="8444" width="8.7109375" style="50" customWidth="1"/>
    <col min="8445" max="8447" width="3.28515625" style="50" customWidth="1"/>
    <col min="8448" max="8448" width="30.140625" style="50" customWidth="1"/>
    <col min="8449" max="8450" width="8.7109375" style="50" customWidth="1"/>
    <col min="8451" max="8451" width="11.7109375" style="50" customWidth="1"/>
    <col min="8452" max="8452" width="13.7109375" style="50" customWidth="1"/>
    <col min="8453" max="8453" width="6.42578125" style="50" customWidth="1"/>
    <col min="8454" max="8699" width="8.85546875" style="50"/>
    <col min="8700" max="8700" width="8.7109375" style="50" customWidth="1"/>
    <col min="8701" max="8703" width="3.28515625" style="50" customWidth="1"/>
    <col min="8704" max="8704" width="30.140625" style="50" customWidth="1"/>
    <col min="8705" max="8706" width="8.7109375" style="50" customWidth="1"/>
    <col min="8707" max="8707" width="11.7109375" style="50" customWidth="1"/>
    <col min="8708" max="8708" width="13.7109375" style="50" customWidth="1"/>
    <col min="8709" max="8709" width="6.42578125" style="50" customWidth="1"/>
    <col min="8710" max="8955" width="8.85546875" style="50"/>
    <col min="8956" max="8956" width="8.7109375" style="50" customWidth="1"/>
    <col min="8957" max="8959" width="3.28515625" style="50" customWidth="1"/>
    <col min="8960" max="8960" width="30.140625" style="50" customWidth="1"/>
    <col min="8961" max="8962" width="8.7109375" style="50" customWidth="1"/>
    <col min="8963" max="8963" width="11.7109375" style="50" customWidth="1"/>
    <col min="8964" max="8964" width="13.7109375" style="50" customWidth="1"/>
    <col min="8965" max="8965" width="6.42578125" style="50" customWidth="1"/>
    <col min="8966" max="9211" width="8.85546875" style="50"/>
    <col min="9212" max="9212" width="8.7109375" style="50" customWidth="1"/>
    <col min="9213" max="9215" width="3.28515625" style="50" customWidth="1"/>
    <col min="9216" max="9216" width="30.140625" style="50" customWidth="1"/>
    <col min="9217" max="9218" width="8.7109375" style="50" customWidth="1"/>
    <col min="9219" max="9219" width="11.7109375" style="50" customWidth="1"/>
    <col min="9220" max="9220" width="13.7109375" style="50" customWidth="1"/>
    <col min="9221" max="9221" width="6.42578125" style="50" customWidth="1"/>
    <col min="9222" max="9467" width="8.85546875" style="50"/>
    <col min="9468" max="9468" width="8.7109375" style="50" customWidth="1"/>
    <col min="9469" max="9471" width="3.28515625" style="50" customWidth="1"/>
    <col min="9472" max="9472" width="30.140625" style="50" customWidth="1"/>
    <col min="9473" max="9474" width="8.7109375" style="50" customWidth="1"/>
    <col min="9475" max="9475" width="11.7109375" style="50" customWidth="1"/>
    <col min="9476" max="9476" width="13.7109375" style="50" customWidth="1"/>
    <col min="9477" max="9477" width="6.42578125" style="50" customWidth="1"/>
    <col min="9478" max="9723" width="8.85546875" style="50"/>
    <col min="9724" max="9724" width="8.7109375" style="50" customWidth="1"/>
    <col min="9725" max="9727" width="3.28515625" style="50" customWidth="1"/>
    <col min="9728" max="9728" width="30.140625" style="50" customWidth="1"/>
    <col min="9729" max="9730" width="8.7109375" style="50" customWidth="1"/>
    <col min="9731" max="9731" width="11.7109375" style="50" customWidth="1"/>
    <col min="9732" max="9732" width="13.7109375" style="50" customWidth="1"/>
    <col min="9733" max="9733" width="6.42578125" style="50" customWidth="1"/>
    <col min="9734" max="9979" width="8.85546875" style="50"/>
    <col min="9980" max="9980" width="8.7109375" style="50" customWidth="1"/>
    <col min="9981" max="9983" width="3.28515625" style="50" customWidth="1"/>
    <col min="9984" max="9984" width="30.140625" style="50" customWidth="1"/>
    <col min="9985" max="9986" width="8.7109375" style="50" customWidth="1"/>
    <col min="9987" max="9987" width="11.7109375" style="50" customWidth="1"/>
    <col min="9988" max="9988" width="13.7109375" style="50" customWidth="1"/>
    <col min="9989" max="9989" width="6.42578125" style="50" customWidth="1"/>
    <col min="9990" max="10235" width="8.85546875" style="50"/>
    <col min="10236" max="10236" width="8.7109375" style="50" customWidth="1"/>
    <col min="10237" max="10239" width="3.28515625" style="50" customWidth="1"/>
    <col min="10240" max="10240" width="30.140625" style="50" customWidth="1"/>
    <col min="10241" max="10242" width="8.7109375" style="50" customWidth="1"/>
    <col min="10243" max="10243" width="11.7109375" style="50" customWidth="1"/>
    <col min="10244" max="10244" width="13.7109375" style="50" customWidth="1"/>
    <col min="10245" max="10245" width="6.42578125" style="50" customWidth="1"/>
    <col min="10246" max="10491" width="8.85546875" style="50"/>
    <col min="10492" max="10492" width="8.7109375" style="50" customWidth="1"/>
    <col min="10493" max="10495" width="3.28515625" style="50" customWidth="1"/>
    <col min="10496" max="10496" width="30.140625" style="50" customWidth="1"/>
    <col min="10497" max="10498" width="8.7109375" style="50" customWidth="1"/>
    <col min="10499" max="10499" width="11.7109375" style="50" customWidth="1"/>
    <col min="10500" max="10500" width="13.7109375" style="50" customWidth="1"/>
    <col min="10501" max="10501" width="6.42578125" style="50" customWidth="1"/>
    <col min="10502" max="10747" width="8.85546875" style="50"/>
    <col min="10748" max="10748" width="8.7109375" style="50" customWidth="1"/>
    <col min="10749" max="10751" width="3.28515625" style="50" customWidth="1"/>
    <col min="10752" max="10752" width="30.140625" style="50" customWidth="1"/>
    <col min="10753" max="10754" width="8.7109375" style="50" customWidth="1"/>
    <col min="10755" max="10755" width="11.7109375" style="50" customWidth="1"/>
    <col min="10756" max="10756" width="13.7109375" style="50" customWidth="1"/>
    <col min="10757" max="10757" width="6.42578125" style="50" customWidth="1"/>
    <col min="10758" max="11003" width="8.85546875" style="50"/>
    <col min="11004" max="11004" width="8.7109375" style="50" customWidth="1"/>
    <col min="11005" max="11007" width="3.28515625" style="50" customWidth="1"/>
    <col min="11008" max="11008" width="30.140625" style="50" customWidth="1"/>
    <col min="11009" max="11010" width="8.7109375" style="50" customWidth="1"/>
    <col min="11011" max="11011" width="11.7109375" style="50" customWidth="1"/>
    <col min="11012" max="11012" width="13.7109375" style="50" customWidth="1"/>
    <col min="11013" max="11013" width="6.42578125" style="50" customWidth="1"/>
    <col min="11014" max="11259" width="8.85546875" style="50"/>
    <col min="11260" max="11260" width="8.7109375" style="50" customWidth="1"/>
    <col min="11261" max="11263" width="3.28515625" style="50" customWidth="1"/>
    <col min="11264" max="11264" width="30.140625" style="50" customWidth="1"/>
    <col min="11265" max="11266" width="8.7109375" style="50" customWidth="1"/>
    <col min="11267" max="11267" width="11.7109375" style="50" customWidth="1"/>
    <col min="11268" max="11268" width="13.7109375" style="50" customWidth="1"/>
    <col min="11269" max="11269" width="6.42578125" style="50" customWidth="1"/>
    <col min="11270" max="11515" width="8.85546875" style="50"/>
    <col min="11516" max="11516" width="8.7109375" style="50" customWidth="1"/>
    <col min="11517" max="11519" width="3.28515625" style="50" customWidth="1"/>
    <col min="11520" max="11520" width="30.140625" style="50" customWidth="1"/>
    <col min="11521" max="11522" width="8.7109375" style="50" customWidth="1"/>
    <col min="11523" max="11523" width="11.7109375" style="50" customWidth="1"/>
    <col min="11524" max="11524" width="13.7109375" style="50" customWidth="1"/>
    <col min="11525" max="11525" width="6.42578125" style="50" customWidth="1"/>
    <col min="11526" max="11771" width="8.85546875" style="50"/>
    <col min="11772" max="11772" width="8.7109375" style="50" customWidth="1"/>
    <col min="11773" max="11775" width="3.28515625" style="50" customWidth="1"/>
    <col min="11776" max="11776" width="30.140625" style="50" customWidth="1"/>
    <col min="11777" max="11778" width="8.7109375" style="50" customWidth="1"/>
    <col min="11779" max="11779" width="11.7109375" style="50" customWidth="1"/>
    <col min="11780" max="11780" width="13.7109375" style="50" customWidth="1"/>
    <col min="11781" max="11781" width="6.42578125" style="50" customWidth="1"/>
    <col min="11782" max="12027" width="8.85546875" style="50"/>
    <col min="12028" max="12028" width="8.7109375" style="50" customWidth="1"/>
    <col min="12029" max="12031" width="3.28515625" style="50" customWidth="1"/>
    <col min="12032" max="12032" width="30.140625" style="50" customWidth="1"/>
    <col min="12033" max="12034" width="8.7109375" style="50" customWidth="1"/>
    <col min="12035" max="12035" width="11.7109375" style="50" customWidth="1"/>
    <col min="12036" max="12036" width="13.7109375" style="50" customWidth="1"/>
    <col min="12037" max="12037" width="6.42578125" style="50" customWidth="1"/>
    <col min="12038" max="12283" width="8.85546875" style="50"/>
    <col min="12284" max="12284" width="8.7109375" style="50" customWidth="1"/>
    <col min="12285" max="12287" width="3.28515625" style="50" customWidth="1"/>
    <col min="12288" max="12288" width="30.140625" style="50" customWidth="1"/>
    <col min="12289" max="12290" width="8.7109375" style="50" customWidth="1"/>
    <col min="12291" max="12291" width="11.7109375" style="50" customWidth="1"/>
    <col min="12292" max="12292" width="13.7109375" style="50" customWidth="1"/>
    <col min="12293" max="12293" width="6.42578125" style="50" customWidth="1"/>
    <col min="12294" max="12539" width="8.85546875" style="50"/>
    <col min="12540" max="12540" width="8.7109375" style="50" customWidth="1"/>
    <col min="12541" max="12543" width="3.28515625" style="50" customWidth="1"/>
    <col min="12544" max="12544" width="30.140625" style="50" customWidth="1"/>
    <col min="12545" max="12546" width="8.7109375" style="50" customWidth="1"/>
    <col min="12547" max="12547" width="11.7109375" style="50" customWidth="1"/>
    <col min="12548" max="12548" width="13.7109375" style="50" customWidth="1"/>
    <col min="12549" max="12549" width="6.42578125" style="50" customWidth="1"/>
    <col min="12550" max="12795" width="8.85546875" style="50"/>
    <col min="12796" max="12796" width="8.7109375" style="50" customWidth="1"/>
    <col min="12797" max="12799" width="3.28515625" style="50" customWidth="1"/>
    <col min="12800" max="12800" width="30.140625" style="50" customWidth="1"/>
    <col min="12801" max="12802" width="8.7109375" style="50" customWidth="1"/>
    <col min="12803" max="12803" width="11.7109375" style="50" customWidth="1"/>
    <col min="12804" max="12804" width="13.7109375" style="50" customWidth="1"/>
    <col min="12805" max="12805" width="6.42578125" style="50" customWidth="1"/>
    <col min="12806" max="13051" width="8.85546875" style="50"/>
    <col min="13052" max="13052" width="8.7109375" style="50" customWidth="1"/>
    <col min="13053" max="13055" width="3.28515625" style="50" customWidth="1"/>
    <col min="13056" max="13056" width="30.140625" style="50" customWidth="1"/>
    <col min="13057" max="13058" width="8.7109375" style="50" customWidth="1"/>
    <col min="13059" max="13059" width="11.7109375" style="50" customWidth="1"/>
    <col min="13060" max="13060" width="13.7109375" style="50" customWidth="1"/>
    <col min="13061" max="13061" width="6.42578125" style="50" customWidth="1"/>
    <col min="13062" max="13307" width="8.85546875" style="50"/>
    <col min="13308" max="13308" width="8.7109375" style="50" customWidth="1"/>
    <col min="13309" max="13311" width="3.28515625" style="50" customWidth="1"/>
    <col min="13312" max="13312" width="30.140625" style="50" customWidth="1"/>
    <col min="13313" max="13314" width="8.7109375" style="50" customWidth="1"/>
    <col min="13315" max="13315" width="11.7109375" style="50" customWidth="1"/>
    <col min="13316" max="13316" width="13.7109375" style="50" customWidth="1"/>
    <col min="13317" max="13317" width="6.42578125" style="50" customWidth="1"/>
    <col min="13318" max="13563" width="8.85546875" style="50"/>
    <col min="13564" max="13564" width="8.7109375" style="50" customWidth="1"/>
    <col min="13565" max="13567" width="3.28515625" style="50" customWidth="1"/>
    <col min="13568" max="13568" width="30.140625" style="50" customWidth="1"/>
    <col min="13569" max="13570" width="8.7109375" style="50" customWidth="1"/>
    <col min="13571" max="13571" width="11.7109375" style="50" customWidth="1"/>
    <col min="13572" max="13572" width="13.7109375" style="50" customWidth="1"/>
    <col min="13573" max="13573" width="6.42578125" style="50" customWidth="1"/>
    <col min="13574" max="13819" width="8.85546875" style="50"/>
    <col min="13820" max="13820" width="8.7109375" style="50" customWidth="1"/>
    <col min="13821" max="13823" width="3.28515625" style="50" customWidth="1"/>
    <col min="13824" max="13824" width="30.140625" style="50" customWidth="1"/>
    <col min="13825" max="13826" width="8.7109375" style="50" customWidth="1"/>
    <col min="13827" max="13827" width="11.7109375" style="50" customWidth="1"/>
    <col min="13828" max="13828" width="13.7109375" style="50" customWidth="1"/>
    <col min="13829" max="13829" width="6.42578125" style="50" customWidth="1"/>
    <col min="13830" max="14075" width="8.85546875" style="50"/>
    <col min="14076" max="14076" width="8.7109375" style="50" customWidth="1"/>
    <col min="14077" max="14079" width="3.28515625" style="50" customWidth="1"/>
    <col min="14080" max="14080" width="30.140625" style="50" customWidth="1"/>
    <col min="14081" max="14082" width="8.7109375" style="50" customWidth="1"/>
    <col min="14083" max="14083" width="11.7109375" style="50" customWidth="1"/>
    <col min="14084" max="14084" width="13.7109375" style="50" customWidth="1"/>
    <col min="14085" max="14085" width="6.42578125" style="50" customWidth="1"/>
    <col min="14086" max="14331" width="8.85546875" style="50"/>
    <col min="14332" max="14332" width="8.7109375" style="50" customWidth="1"/>
    <col min="14333" max="14335" width="3.28515625" style="50" customWidth="1"/>
    <col min="14336" max="14336" width="30.140625" style="50" customWidth="1"/>
    <col min="14337" max="14338" width="8.7109375" style="50" customWidth="1"/>
    <col min="14339" max="14339" width="11.7109375" style="50" customWidth="1"/>
    <col min="14340" max="14340" width="13.7109375" style="50" customWidth="1"/>
    <col min="14341" max="14341" width="6.42578125" style="50" customWidth="1"/>
    <col min="14342" max="14587" width="8.85546875" style="50"/>
    <col min="14588" max="14588" width="8.7109375" style="50" customWidth="1"/>
    <col min="14589" max="14591" width="3.28515625" style="50" customWidth="1"/>
    <col min="14592" max="14592" width="30.140625" style="50" customWidth="1"/>
    <col min="14593" max="14594" width="8.7109375" style="50" customWidth="1"/>
    <col min="14595" max="14595" width="11.7109375" style="50" customWidth="1"/>
    <col min="14596" max="14596" width="13.7109375" style="50" customWidth="1"/>
    <col min="14597" max="14597" width="6.42578125" style="50" customWidth="1"/>
    <col min="14598" max="14843" width="8.85546875" style="50"/>
    <col min="14844" max="14844" width="8.7109375" style="50" customWidth="1"/>
    <col min="14845" max="14847" width="3.28515625" style="50" customWidth="1"/>
    <col min="14848" max="14848" width="30.140625" style="50" customWidth="1"/>
    <col min="14849" max="14850" width="8.7109375" style="50" customWidth="1"/>
    <col min="14851" max="14851" width="11.7109375" style="50" customWidth="1"/>
    <col min="14852" max="14852" width="13.7109375" style="50" customWidth="1"/>
    <col min="14853" max="14853" width="6.42578125" style="50" customWidth="1"/>
    <col min="14854" max="15099" width="8.85546875" style="50"/>
    <col min="15100" max="15100" width="8.7109375" style="50" customWidth="1"/>
    <col min="15101" max="15103" width="3.28515625" style="50" customWidth="1"/>
    <col min="15104" max="15104" width="30.140625" style="50" customWidth="1"/>
    <col min="15105" max="15106" width="8.7109375" style="50" customWidth="1"/>
    <col min="15107" max="15107" width="11.7109375" style="50" customWidth="1"/>
    <col min="15108" max="15108" width="13.7109375" style="50" customWidth="1"/>
    <col min="15109" max="15109" width="6.42578125" style="50" customWidth="1"/>
    <col min="15110" max="15355" width="8.85546875" style="50"/>
    <col min="15356" max="15356" width="8.7109375" style="50" customWidth="1"/>
    <col min="15357" max="15359" width="3.28515625" style="50" customWidth="1"/>
    <col min="15360" max="15360" width="30.140625" style="50" customWidth="1"/>
    <col min="15361" max="15362" width="8.7109375" style="50" customWidth="1"/>
    <col min="15363" max="15363" width="11.7109375" style="50" customWidth="1"/>
    <col min="15364" max="15364" width="13.7109375" style="50" customWidth="1"/>
    <col min="15365" max="15365" width="6.42578125" style="50" customWidth="1"/>
    <col min="15366" max="15611" width="8.85546875" style="50"/>
    <col min="15612" max="15612" width="8.7109375" style="50" customWidth="1"/>
    <col min="15613" max="15615" width="3.28515625" style="50" customWidth="1"/>
    <col min="15616" max="15616" width="30.140625" style="50" customWidth="1"/>
    <col min="15617" max="15618" width="8.7109375" style="50" customWidth="1"/>
    <col min="15619" max="15619" width="11.7109375" style="50" customWidth="1"/>
    <col min="15620" max="15620" width="13.7109375" style="50" customWidth="1"/>
    <col min="15621" max="15621" width="6.42578125" style="50" customWidth="1"/>
    <col min="15622" max="15867" width="8.85546875" style="50"/>
    <col min="15868" max="15868" width="8.7109375" style="50" customWidth="1"/>
    <col min="15869" max="15871" width="3.28515625" style="50" customWidth="1"/>
    <col min="15872" max="15872" width="30.140625" style="50" customWidth="1"/>
    <col min="15873" max="15874" width="8.7109375" style="50" customWidth="1"/>
    <col min="15875" max="15875" width="11.7109375" style="50" customWidth="1"/>
    <col min="15876" max="15876" width="13.7109375" style="50" customWidth="1"/>
    <col min="15877" max="15877" width="6.42578125" style="50" customWidth="1"/>
    <col min="15878" max="16123" width="8.85546875" style="50"/>
    <col min="16124" max="16124" width="8.7109375" style="50" customWidth="1"/>
    <col min="16125" max="16127" width="3.28515625" style="50" customWidth="1"/>
    <col min="16128" max="16128" width="30.140625" style="50" customWidth="1"/>
    <col min="16129" max="16130" width="8.7109375" style="50" customWidth="1"/>
    <col min="16131" max="16131" width="11.7109375" style="50" customWidth="1"/>
    <col min="16132" max="16132" width="13.7109375" style="50" customWidth="1"/>
    <col min="16133" max="16133" width="6.42578125" style="50" customWidth="1"/>
    <col min="16134" max="16378" width="8.85546875" style="50"/>
    <col min="16379" max="16384" width="9.140625" style="50" customWidth="1"/>
  </cols>
  <sheetData>
    <row r="1" spans="2:19" x14ac:dyDescent="0.2">
      <c r="B1" s="1" t="str">
        <f>'4B1 (Concrete) 1300'!$B$2</f>
        <v>ROADS AUTHORITY</v>
      </c>
      <c r="C1" s="45"/>
      <c r="D1" s="45"/>
      <c r="E1" s="45"/>
      <c r="F1" s="45"/>
      <c r="G1" s="46"/>
      <c r="H1" s="47"/>
      <c r="I1" s="48"/>
      <c r="J1" s="49" t="s">
        <v>194</v>
      </c>
    </row>
    <row r="2" spans="2:19" x14ac:dyDescent="0.2">
      <c r="B2" s="1" t="str">
        <f>'4B1 (Concrete) 1300'!$B$3</f>
        <v>CONTRACT NO. W/ONB/RA-01/2026</v>
      </c>
      <c r="C2" s="45"/>
      <c r="D2" s="45"/>
      <c r="E2" s="45"/>
      <c r="F2" s="45"/>
      <c r="G2" s="46"/>
      <c r="H2" s="47"/>
      <c r="I2" s="48"/>
      <c r="J2" s="51"/>
    </row>
    <row r="3" spans="2:19" x14ac:dyDescent="0.2">
      <c r="B3" s="1" t="str">
        <f>'4B1 (Concrete) 1300'!$B$4</f>
        <v>SCHEDULE B1:  LABOUR-BASED CONCRETE WORKS FOR  ROAD D3624</v>
      </c>
      <c r="C3" s="45"/>
      <c r="D3" s="45"/>
      <c r="E3" s="45"/>
      <c r="F3" s="45"/>
      <c r="G3" s="46"/>
      <c r="H3" s="47"/>
      <c r="I3" s="3"/>
      <c r="J3" s="55" t="str">
        <f>IF(B7="","","SECTION "&amp;B7)</f>
        <v>SECTION LB2200</v>
      </c>
    </row>
    <row r="4" spans="2:19" ht="13.5" thickBot="1" x14ac:dyDescent="0.25">
      <c r="B4" s="45"/>
      <c r="C4" s="45"/>
      <c r="D4" s="45"/>
      <c r="E4" s="45"/>
      <c r="F4" s="45"/>
      <c r="G4" s="46"/>
      <c r="H4" s="47"/>
      <c r="I4" s="54"/>
      <c r="J4" s="22"/>
    </row>
    <row r="5" spans="2:19" ht="23.25" thickBot="1" x14ac:dyDescent="0.25">
      <c r="B5" s="93" t="s">
        <v>1</v>
      </c>
      <c r="C5" s="229" t="s">
        <v>2</v>
      </c>
      <c r="D5" s="229"/>
      <c r="E5" s="229"/>
      <c r="F5" s="229"/>
      <c r="G5" s="94" t="s">
        <v>3</v>
      </c>
      <c r="H5" s="95" t="s">
        <v>79</v>
      </c>
      <c r="I5" s="4" t="s">
        <v>4</v>
      </c>
      <c r="J5" s="5" t="s">
        <v>5</v>
      </c>
    </row>
    <row r="6" spans="2:19" x14ac:dyDescent="0.2">
      <c r="B6" s="96"/>
      <c r="C6" s="97"/>
      <c r="D6" s="97"/>
      <c r="E6" s="97"/>
      <c r="F6" s="97"/>
      <c r="G6" s="98"/>
      <c r="H6" s="99"/>
      <c r="I6" s="100"/>
      <c r="J6" s="101"/>
    </row>
    <row r="7" spans="2:19" x14ac:dyDescent="0.2">
      <c r="B7" s="67" t="s">
        <v>81</v>
      </c>
      <c r="C7" s="68" t="s">
        <v>82</v>
      </c>
      <c r="D7" s="69"/>
      <c r="E7" s="69"/>
      <c r="F7" s="69"/>
      <c r="G7" s="27"/>
      <c r="H7" s="32"/>
      <c r="I7" s="33"/>
      <c r="J7" s="102"/>
    </row>
    <row r="8" spans="2:19" ht="8.25" customHeight="1" x14ac:dyDescent="0.2">
      <c r="B8" s="67"/>
      <c r="C8" s="68"/>
      <c r="D8" s="69"/>
      <c r="E8" s="69"/>
      <c r="F8" s="69"/>
      <c r="G8" s="27"/>
      <c r="H8" s="32"/>
      <c r="I8" s="33"/>
      <c r="J8" s="102"/>
    </row>
    <row r="9" spans="2:19" x14ac:dyDescent="0.2">
      <c r="B9" s="67" t="s">
        <v>68</v>
      </c>
      <c r="C9" s="73" t="s">
        <v>83</v>
      </c>
      <c r="D9" s="69"/>
      <c r="E9" s="69"/>
      <c r="F9" s="69"/>
      <c r="G9" s="27"/>
      <c r="H9" s="32"/>
      <c r="I9" s="33"/>
      <c r="J9" s="102"/>
      <c r="N9" s="219"/>
      <c r="O9" s="219"/>
    </row>
    <row r="10" spans="2:19" x14ac:dyDescent="0.2">
      <c r="B10" s="67"/>
      <c r="C10" s="73"/>
      <c r="D10" s="69"/>
      <c r="E10" s="74"/>
      <c r="F10" s="69"/>
      <c r="G10" s="27"/>
      <c r="H10" s="32"/>
      <c r="I10" s="33"/>
      <c r="J10" s="102"/>
      <c r="R10" s="230"/>
      <c r="S10" s="230"/>
    </row>
    <row r="11" spans="2:19" x14ac:dyDescent="0.2">
      <c r="B11" s="67"/>
      <c r="C11" s="69" t="s">
        <v>11</v>
      </c>
      <c r="D11" s="69" t="s">
        <v>57</v>
      </c>
      <c r="E11" s="69"/>
      <c r="F11" s="69"/>
      <c r="G11" s="27"/>
      <c r="H11" s="32"/>
      <c r="I11" s="33"/>
      <c r="J11" s="102"/>
    </row>
    <row r="12" spans="2:19" x14ac:dyDescent="0.2">
      <c r="B12" s="67"/>
      <c r="C12" s="82"/>
      <c r="D12" s="69" t="s">
        <v>58</v>
      </c>
      <c r="E12" s="69"/>
      <c r="F12" s="69"/>
      <c r="G12" s="27"/>
      <c r="H12" s="32"/>
      <c r="I12" s="33"/>
      <c r="J12" s="102"/>
    </row>
    <row r="13" spans="2:19" x14ac:dyDescent="0.2">
      <c r="B13" s="67"/>
      <c r="C13" s="69"/>
      <c r="D13" s="69" t="s">
        <v>59</v>
      </c>
      <c r="E13" s="74"/>
      <c r="F13" s="74"/>
      <c r="G13" s="27"/>
      <c r="H13" s="34"/>
      <c r="I13" s="103"/>
      <c r="J13" s="102"/>
      <c r="R13" s="222"/>
      <c r="S13" s="222"/>
    </row>
    <row r="14" spans="2:19" x14ac:dyDescent="0.2">
      <c r="B14" s="67"/>
      <c r="C14" s="69"/>
      <c r="D14" s="69" t="s">
        <v>51</v>
      </c>
      <c r="E14" s="69" t="s">
        <v>60</v>
      </c>
      <c r="F14" s="74"/>
      <c r="G14" s="27" t="s">
        <v>55</v>
      </c>
      <c r="H14" s="214">
        <f>150+749</f>
        <v>899</v>
      </c>
      <c r="I14" s="33"/>
      <c r="J14" s="78"/>
      <c r="L14" s="218"/>
    </row>
    <row r="15" spans="2:19" x14ac:dyDescent="0.2">
      <c r="B15" s="67"/>
      <c r="C15" s="69"/>
      <c r="D15" s="69"/>
      <c r="E15" s="69"/>
      <c r="F15" s="74"/>
      <c r="G15" s="27"/>
      <c r="H15" s="214"/>
      <c r="I15" s="33"/>
      <c r="J15" s="104"/>
      <c r="L15" s="218"/>
    </row>
    <row r="16" spans="2:19" x14ac:dyDescent="0.2">
      <c r="B16" s="67"/>
      <c r="C16" s="69"/>
      <c r="D16" s="24" t="s">
        <v>52</v>
      </c>
      <c r="E16" s="24" t="s">
        <v>84</v>
      </c>
      <c r="F16" s="74"/>
      <c r="G16" s="27" t="s">
        <v>55</v>
      </c>
      <c r="H16" s="224" t="s">
        <v>85</v>
      </c>
      <c r="I16" s="33"/>
      <c r="J16" s="28" t="s">
        <v>86</v>
      </c>
      <c r="L16" s="218"/>
    </row>
    <row r="17" spans="2:12" x14ac:dyDescent="0.2">
      <c r="B17" s="67"/>
      <c r="C17" s="73"/>
      <c r="D17" s="69"/>
      <c r="E17" s="69"/>
      <c r="F17" s="69"/>
      <c r="G17" s="27"/>
      <c r="H17" s="214"/>
      <c r="I17" s="33"/>
      <c r="J17" s="78"/>
      <c r="L17" s="218"/>
    </row>
    <row r="18" spans="2:12" x14ac:dyDescent="0.2">
      <c r="B18" s="67"/>
      <c r="C18" s="69" t="s">
        <v>13</v>
      </c>
      <c r="D18" s="69" t="s">
        <v>61</v>
      </c>
      <c r="E18" s="69"/>
      <c r="F18" s="69"/>
      <c r="G18" s="27"/>
      <c r="H18" s="214"/>
      <c r="I18" s="33"/>
      <c r="J18" s="78"/>
      <c r="L18" s="218"/>
    </row>
    <row r="19" spans="2:12" x14ac:dyDescent="0.2">
      <c r="B19" s="67"/>
      <c r="C19" s="82"/>
      <c r="D19" s="69" t="s">
        <v>62</v>
      </c>
      <c r="E19" s="69"/>
      <c r="F19" s="69"/>
      <c r="G19" s="27"/>
      <c r="H19" s="214"/>
      <c r="I19" s="33"/>
      <c r="J19" s="78"/>
      <c r="L19" s="218"/>
    </row>
    <row r="20" spans="2:12" x14ac:dyDescent="0.2">
      <c r="B20" s="67"/>
      <c r="C20" s="69"/>
      <c r="D20" s="69" t="s">
        <v>59</v>
      </c>
      <c r="E20" s="74"/>
      <c r="F20" s="74"/>
      <c r="G20" s="27"/>
      <c r="H20" s="214"/>
      <c r="I20" s="33"/>
      <c r="J20" s="78"/>
      <c r="L20" s="218"/>
    </row>
    <row r="21" spans="2:12" x14ac:dyDescent="0.2">
      <c r="B21" s="67"/>
      <c r="C21" s="69"/>
      <c r="D21" s="69" t="s">
        <v>51</v>
      </c>
      <c r="E21" s="69" t="s">
        <v>60</v>
      </c>
      <c r="F21" s="74"/>
      <c r="G21" s="27" t="s">
        <v>55</v>
      </c>
      <c r="H21" s="214">
        <f>40+45.18</f>
        <v>85.18</v>
      </c>
      <c r="I21" s="33"/>
      <c r="J21" s="78"/>
      <c r="L21" s="218"/>
    </row>
    <row r="22" spans="2:12" x14ac:dyDescent="0.2">
      <c r="B22" s="105"/>
      <c r="C22" s="69"/>
      <c r="D22" s="69"/>
      <c r="E22" s="69"/>
      <c r="F22" s="74"/>
      <c r="G22" s="27"/>
      <c r="H22" s="214"/>
      <c r="I22" s="33"/>
      <c r="J22" s="78"/>
      <c r="L22" s="218"/>
    </row>
    <row r="23" spans="2:12" x14ac:dyDescent="0.2">
      <c r="B23" s="23"/>
      <c r="C23" s="24"/>
      <c r="D23" s="24" t="s">
        <v>52</v>
      </c>
      <c r="E23" s="24" t="s">
        <v>84</v>
      </c>
      <c r="F23" s="24"/>
      <c r="G23" s="27" t="s">
        <v>55</v>
      </c>
      <c r="H23" s="214">
        <f>30+2</f>
        <v>32</v>
      </c>
      <c r="I23" s="33"/>
      <c r="J23" s="78"/>
      <c r="L23" s="218"/>
    </row>
    <row r="24" spans="2:12" x14ac:dyDescent="0.2">
      <c r="B24" s="67"/>
      <c r="C24" s="82"/>
      <c r="D24" s="69"/>
      <c r="E24" s="69"/>
      <c r="F24" s="69"/>
      <c r="G24" s="27"/>
      <c r="H24" s="214"/>
      <c r="I24" s="33"/>
      <c r="J24" s="78"/>
      <c r="L24" s="218"/>
    </row>
    <row r="25" spans="2:12" x14ac:dyDescent="0.2">
      <c r="B25" s="67" t="s">
        <v>70</v>
      </c>
      <c r="C25" s="73" t="s">
        <v>69</v>
      </c>
      <c r="D25" s="69"/>
      <c r="E25" s="69"/>
      <c r="F25" s="69"/>
      <c r="G25" s="27"/>
      <c r="H25" s="214"/>
      <c r="I25" s="33"/>
      <c r="J25" s="78"/>
      <c r="L25" s="218"/>
    </row>
    <row r="26" spans="2:12" ht="11.25" customHeight="1" x14ac:dyDescent="0.2">
      <c r="B26" s="67"/>
      <c r="C26" s="73"/>
      <c r="D26" s="69"/>
      <c r="E26" s="69"/>
      <c r="F26" s="69"/>
      <c r="G26" s="27"/>
      <c r="H26" s="214"/>
      <c r="I26" s="33"/>
      <c r="J26" s="78"/>
      <c r="L26" s="218"/>
    </row>
    <row r="27" spans="2:12" x14ac:dyDescent="0.2">
      <c r="B27" s="67"/>
      <c r="C27" s="75" t="s">
        <v>11</v>
      </c>
      <c r="D27" s="69" t="s">
        <v>71</v>
      </c>
      <c r="E27" s="69"/>
      <c r="F27" s="69"/>
      <c r="G27" s="27" t="s">
        <v>55</v>
      </c>
      <c r="H27" s="214">
        <f>195.18+180</f>
        <v>375.18</v>
      </c>
      <c r="I27" s="33"/>
      <c r="J27" s="78"/>
      <c r="L27" s="218"/>
    </row>
    <row r="28" spans="2:12" x14ac:dyDescent="0.2">
      <c r="B28" s="67"/>
      <c r="C28" s="69"/>
      <c r="D28" s="69"/>
      <c r="E28" s="69"/>
      <c r="F28" s="69"/>
      <c r="G28" s="27"/>
      <c r="H28" s="214"/>
      <c r="I28" s="33"/>
      <c r="J28" s="78"/>
      <c r="L28" s="218"/>
    </row>
    <row r="29" spans="2:12" x14ac:dyDescent="0.2">
      <c r="B29" s="67"/>
      <c r="C29" s="69" t="s">
        <v>13</v>
      </c>
      <c r="D29" s="69" t="s">
        <v>72</v>
      </c>
      <c r="E29" s="69"/>
      <c r="F29" s="69"/>
      <c r="G29" s="27" t="s">
        <v>55</v>
      </c>
      <c r="H29" s="214">
        <f>10+170</f>
        <v>180</v>
      </c>
      <c r="I29" s="33"/>
      <c r="J29" s="78"/>
      <c r="L29" s="218"/>
    </row>
    <row r="30" spans="2:12" x14ac:dyDescent="0.2">
      <c r="B30" s="67"/>
      <c r="C30" s="75"/>
      <c r="D30" s="69"/>
      <c r="E30" s="69"/>
      <c r="F30" s="69"/>
      <c r="G30" s="27"/>
      <c r="H30" s="214"/>
      <c r="I30" s="33"/>
      <c r="J30" s="78"/>
      <c r="L30" s="218"/>
    </row>
    <row r="31" spans="2:12" x14ac:dyDescent="0.2">
      <c r="B31" s="67"/>
      <c r="C31" s="75" t="s">
        <v>15</v>
      </c>
      <c r="D31" s="69" t="s">
        <v>87</v>
      </c>
      <c r="E31" s="69"/>
      <c r="F31" s="69"/>
      <c r="G31" s="27" t="s">
        <v>55</v>
      </c>
      <c r="H31" s="214">
        <f>50+36</f>
        <v>86</v>
      </c>
      <c r="I31" s="33"/>
      <c r="J31" s="78"/>
      <c r="L31" s="218"/>
    </row>
    <row r="32" spans="2:12" x14ac:dyDescent="0.2">
      <c r="B32" s="67"/>
      <c r="C32" s="69"/>
      <c r="D32" s="69"/>
      <c r="E32" s="69"/>
      <c r="F32" s="69"/>
      <c r="G32" s="27"/>
      <c r="H32" s="214"/>
      <c r="I32" s="33"/>
      <c r="J32" s="78"/>
      <c r="L32" s="218"/>
    </row>
    <row r="33" spans="2:12" x14ac:dyDescent="0.2">
      <c r="B33" s="67"/>
      <c r="C33" s="69" t="s">
        <v>49</v>
      </c>
      <c r="D33" s="69" t="s">
        <v>88</v>
      </c>
      <c r="E33" s="69"/>
      <c r="F33" s="69"/>
      <c r="G33" s="27" t="s">
        <v>55</v>
      </c>
      <c r="H33" s="214">
        <f>30+1.62</f>
        <v>31.62</v>
      </c>
      <c r="I33" s="33"/>
      <c r="J33" s="78"/>
      <c r="L33" s="218"/>
    </row>
    <row r="34" spans="2:12" x14ac:dyDescent="0.2">
      <c r="B34" s="67"/>
      <c r="C34" s="69"/>
      <c r="D34" s="69"/>
      <c r="E34" s="69"/>
      <c r="F34" s="69"/>
      <c r="G34" s="27"/>
      <c r="H34" s="214"/>
      <c r="I34" s="33"/>
      <c r="J34" s="78"/>
      <c r="L34" s="218"/>
    </row>
    <row r="35" spans="2:12" x14ac:dyDescent="0.2">
      <c r="B35" s="67" t="s">
        <v>89</v>
      </c>
      <c r="C35" s="73" t="s">
        <v>90</v>
      </c>
      <c r="D35" s="69"/>
      <c r="E35" s="69"/>
      <c r="F35" s="69"/>
      <c r="G35" s="27"/>
      <c r="H35" s="214"/>
      <c r="I35" s="33"/>
      <c r="J35" s="78"/>
      <c r="L35" s="218"/>
    </row>
    <row r="36" spans="2:12" x14ac:dyDescent="0.2">
      <c r="B36" s="67"/>
      <c r="C36" s="73" t="s">
        <v>91</v>
      </c>
      <c r="D36" s="69"/>
      <c r="E36" s="69"/>
      <c r="F36" s="69"/>
      <c r="G36" s="27" t="s">
        <v>48</v>
      </c>
      <c r="H36" s="214">
        <v>35</v>
      </c>
      <c r="I36" s="33"/>
      <c r="J36" s="78"/>
      <c r="L36" s="218"/>
    </row>
    <row r="37" spans="2:12" x14ac:dyDescent="0.2">
      <c r="B37" s="67"/>
      <c r="C37" s="73"/>
      <c r="D37" s="69"/>
      <c r="E37" s="69"/>
      <c r="F37" s="69"/>
      <c r="G37" s="27"/>
      <c r="H37" s="214"/>
      <c r="I37" s="33"/>
      <c r="J37" s="78"/>
      <c r="L37" s="218"/>
    </row>
    <row r="38" spans="2:12" x14ac:dyDescent="0.2">
      <c r="B38" s="23" t="s">
        <v>92</v>
      </c>
      <c r="C38" s="106" t="s">
        <v>93</v>
      </c>
      <c r="D38" s="24"/>
      <c r="E38" s="24"/>
      <c r="F38" s="24"/>
      <c r="G38" s="27"/>
      <c r="H38" s="214"/>
      <c r="I38" s="33"/>
      <c r="J38" s="78"/>
      <c r="L38" s="218"/>
    </row>
    <row r="39" spans="2:12" ht="6.75" customHeight="1" x14ac:dyDescent="0.2">
      <c r="B39" s="67"/>
      <c r="C39" s="69"/>
      <c r="D39" s="69"/>
      <c r="E39" s="69"/>
      <c r="F39" s="69"/>
      <c r="G39" s="27"/>
      <c r="H39" s="214"/>
      <c r="I39" s="33"/>
      <c r="J39" s="78"/>
      <c r="L39" s="218"/>
    </row>
    <row r="40" spans="2:12" x14ac:dyDescent="0.2">
      <c r="B40" s="23"/>
      <c r="C40" s="107" t="s">
        <v>11</v>
      </c>
      <c r="D40" s="24" t="s">
        <v>94</v>
      </c>
      <c r="E40" s="24"/>
      <c r="F40" s="24"/>
      <c r="G40" s="108"/>
      <c r="H40" s="214"/>
      <c r="I40" s="33"/>
      <c r="J40" s="78"/>
      <c r="L40" s="218"/>
    </row>
    <row r="41" spans="2:12" x14ac:dyDescent="0.2">
      <c r="B41" s="23"/>
      <c r="C41" s="109"/>
      <c r="D41" s="24" t="s">
        <v>95</v>
      </c>
      <c r="E41" s="109"/>
      <c r="F41" s="109"/>
      <c r="G41" s="27"/>
      <c r="H41" s="214"/>
      <c r="I41" s="33"/>
      <c r="J41" s="78"/>
      <c r="L41" s="218"/>
    </row>
    <row r="42" spans="2:12" x14ac:dyDescent="0.2">
      <c r="B42" s="23"/>
      <c r="C42" s="109"/>
      <c r="D42" s="24" t="s">
        <v>96</v>
      </c>
      <c r="E42" s="109"/>
      <c r="F42" s="109"/>
      <c r="G42" s="27" t="s">
        <v>55</v>
      </c>
      <c r="H42" s="214">
        <f>10+8</f>
        <v>18</v>
      </c>
      <c r="I42" s="33"/>
      <c r="J42" s="78"/>
      <c r="L42" s="218"/>
    </row>
    <row r="43" spans="2:12" ht="9" customHeight="1" x14ac:dyDescent="0.2">
      <c r="B43" s="23"/>
      <c r="C43" s="109"/>
      <c r="D43" s="24"/>
      <c r="E43" s="109"/>
      <c r="F43" s="109"/>
      <c r="G43" s="27"/>
      <c r="H43" s="214"/>
      <c r="I43" s="33"/>
      <c r="J43" s="78"/>
      <c r="L43" s="218"/>
    </row>
    <row r="44" spans="2:12" x14ac:dyDescent="0.2">
      <c r="B44" s="23"/>
      <c r="C44" s="24" t="s">
        <v>13</v>
      </c>
      <c r="D44" s="24" t="s">
        <v>97</v>
      </c>
      <c r="E44" s="24"/>
      <c r="F44" s="24"/>
      <c r="G44" s="27"/>
      <c r="H44" s="214"/>
      <c r="I44" s="33"/>
      <c r="J44" s="78"/>
      <c r="L44" s="218"/>
    </row>
    <row r="45" spans="2:12" x14ac:dyDescent="0.2">
      <c r="B45" s="23"/>
      <c r="C45" s="24"/>
      <c r="D45" s="24" t="s">
        <v>98</v>
      </c>
      <c r="E45" s="24"/>
      <c r="F45" s="24"/>
      <c r="G45" s="27"/>
      <c r="H45" s="214"/>
      <c r="I45" s="33"/>
      <c r="J45" s="78"/>
      <c r="L45" s="218"/>
    </row>
    <row r="46" spans="2:12" x14ac:dyDescent="0.2">
      <c r="B46" s="23"/>
      <c r="C46" s="106"/>
      <c r="D46" s="24" t="s">
        <v>99</v>
      </c>
      <c r="E46" s="24"/>
      <c r="F46" s="24"/>
      <c r="G46" s="27" t="s">
        <v>55</v>
      </c>
      <c r="H46" s="214">
        <f>372+31</f>
        <v>403</v>
      </c>
      <c r="I46" s="33"/>
      <c r="J46" s="78"/>
      <c r="L46" s="218"/>
    </row>
    <row r="47" spans="2:12" ht="8.25" customHeight="1" x14ac:dyDescent="0.2">
      <c r="B47" s="23"/>
      <c r="C47" s="26"/>
      <c r="D47" s="24"/>
      <c r="E47" s="24"/>
      <c r="F47" s="24"/>
      <c r="G47" s="27"/>
      <c r="H47" s="214"/>
      <c r="I47" s="33"/>
      <c r="J47" s="78"/>
      <c r="L47" s="218"/>
    </row>
    <row r="48" spans="2:12" x14ac:dyDescent="0.2">
      <c r="B48" s="23"/>
      <c r="C48" s="110" t="s">
        <v>15</v>
      </c>
      <c r="D48" s="24" t="s">
        <v>100</v>
      </c>
      <c r="E48" s="24"/>
      <c r="F48" s="24"/>
      <c r="G48" s="27"/>
      <c r="H48" s="214"/>
      <c r="I48" s="33"/>
      <c r="J48" s="78"/>
      <c r="L48" s="218"/>
    </row>
    <row r="49" spans="2:12" x14ac:dyDescent="0.2">
      <c r="B49" s="23"/>
      <c r="C49" s="109"/>
      <c r="D49" s="24" t="s">
        <v>101</v>
      </c>
      <c r="E49" s="109"/>
      <c r="F49" s="109"/>
      <c r="G49" s="27"/>
      <c r="H49" s="214"/>
      <c r="I49" s="33"/>
      <c r="J49" s="78"/>
      <c r="L49" s="218"/>
    </row>
    <row r="50" spans="2:12" x14ac:dyDescent="0.2">
      <c r="B50" s="23"/>
      <c r="C50" s="24"/>
      <c r="D50" s="24" t="s">
        <v>102</v>
      </c>
      <c r="E50" s="24"/>
      <c r="F50" s="24"/>
      <c r="G50" s="27" t="s">
        <v>55</v>
      </c>
      <c r="H50" s="214">
        <f>667+29</f>
        <v>696</v>
      </c>
      <c r="I50" s="33"/>
      <c r="J50" s="78"/>
      <c r="L50" s="218"/>
    </row>
    <row r="51" spans="2:12" ht="13.5" thickBot="1" x14ac:dyDescent="0.25">
      <c r="B51" s="67"/>
      <c r="C51" s="69"/>
      <c r="D51" s="69"/>
      <c r="E51" s="69"/>
      <c r="F51" s="69"/>
      <c r="G51" s="27"/>
      <c r="H51" s="32"/>
      <c r="I51" s="33"/>
      <c r="J51" s="102"/>
      <c r="L51" s="218"/>
    </row>
    <row r="52" spans="2:12" ht="20.100000000000001" customHeight="1" thickBot="1" x14ac:dyDescent="0.25">
      <c r="B52" s="91" t="s">
        <v>63</v>
      </c>
      <c r="C52" s="92"/>
      <c r="D52" s="92"/>
      <c r="E52" s="92"/>
      <c r="F52" s="92"/>
      <c r="G52" s="15"/>
      <c r="H52" s="16"/>
      <c r="I52" s="17"/>
      <c r="J52" s="18"/>
      <c r="L52" s="218"/>
    </row>
    <row r="53" spans="2:12" ht="20.100000000000001" customHeight="1" x14ac:dyDescent="0.2">
      <c r="B53" s="73"/>
      <c r="C53" s="73"/>
      <c r="D53" s="73"/>
      <c r="E53" s="73"/>
      <c r="F53" s="73"/>
      <c r="G53" s="19"/>
      <c r="H53" s="20"/>
      <c r="I53" s="21"/>
      <c r="J53" s="22"/>
      <c r="L53" s="218"/>
    </row>
    <row r="54" spans="2:12" x14ac:dyDescent="0.2">
      <c r="B54" s="1" t="str">
        <f>'4B1 (Concrete) 1300'!$B$2</f>
        <v>ROADS AUTHORITY</v>
      </c>
      <c r="C54" s="45"/>
      <c r="D54" s="45"/>
      <c r="E54" s="45"/>
      <c r="F54" s="45"/>
      <c r="G54" s="111"/>
      <c r="H54" s="112"/>
      <c r="I54" s="113"/>
      <c r="J54" s="49" t="s">
        <v>195</v>
      </c>
      <c r="L54" s="218"/>
    </row>
    <row r="55" spans="2:12" x14ac:dyDescent="0.2">
      <c r="B55" s="1" t="str">
        <f>'4B1 (Concrete) 1300'!$B$3</f>
        <v>CONTRACT NO. W/ONB/RA-01/2026</v>
      </c>
      <c r="C55" s="45"/>
      <c r="D55" s="45"/>
      <c r="E55" s="45"/>
      <c r="F55" s="45"/>
      <c r="G55" s="46"/>
      <c r="H55" s="47"/>
      <c r="I55" s="113"/>
      <c r="J55" s="51"/>
      <c r="L55" s="218"/>
    </row>
    <row r="56" spans="2:12" x14ac:dyDescent="0.2">
      <c r="B56" s="1" t="str">
        <f>'4B1 (Concrete) 1300'!$B$4</f>
        <v>SCHEDULE B1:  LABOUR-BASED CONCRETE WORKS FOR  ROAD D3624</v>
      </c>
      <c r="C56" s="45"/>
      <c r="D56" s="45"/>
      <c r="E56" s="45"/>
      <c r="F56" s="45"/>
      <c r="G56" s="46"/>
      <c r="H56" s="47"/>
      <c r="I56" s="113"/>
      <c r="J56" s="55" t="str">
        <f>J3</f>
        <v>SECTION LB2200</v>
      </c>
      <c r="L56" s="218"/>
    </row>
    <row r="57" spans="2:12" ht="13.5" thickBot="1" x14ac:dyDescent="0.25">
      <c r="B57" s="45"/>
      <c r="C57" s="45"/>
      <c r="D57" s="45"/>
      <c r="E57" s="45"/>
      <c r="F57" s="45"/>
      <c r="G57" s="111"/>
      <c r="H57" s="112"/>
      <c r="I57" s="113"/>
      <c r="J57" s="22"/>
      <c r="L57" s="218"/>
    </row>
    <row r="58" spans="2:12" ht="23.25" thickBot="1" x14ac:dyDescent="0.25">
      <c r="B58" s="93" t="s">
        <v>1</v>
      </c>
      <c r="C58" s="229" t="s">
        <v>2</v>
      </c>
      <c r="D58" s="229"/>
      <c r="E58" s="229"/>
      <c r="F58" s="229"/>
      <c r="G58" s="94" t="s">
        <v>3</v>
      </c>
      <c r="H58" s="95" t="s">
        <v>79</v>
      </c>
      <c r="I58" s="4" t="s">
        <v>4</v>
      </c>
      <c r="J58" s="5" t="s">
        <v>5</v>
      </c>
      <c r="L58" s="218"/>
    </row>
    <row r="59" spans="2:12" ht="20.100000000000001" customHeight="1" x14ac:dyDescent="0.2">
      <c r="B59" s="114" t="s">
        <v>103</v>
      </c>
      <c r="C59" s="115"/>
      <c r="D59" s="115"/>
      <c r="E59" s="115"/>
      <c r="F59" s="115"/>
      <c r="G59" s="29"/>
      <c r="H59" s="30"/>
      <c r="I59" s="31"/>
      <c r="J59" s="116">
        <f>J52</f>
        <v>0</v>
      </c>
      <c r="L59" s="218"/>
    </row>
    <row r="60" spans="2:12" x14ac:dyDescent="0.2">
      <c r="B60" s="67"/>
      <c r="C60" s="68"/>
      <c r="D60" s="69"/>
      <c r="E60" s="69"/>
      <c r="F60" s="69"/>
      <c r="G60" s="27"/>
      <c r="H60" s="32"/>
      <c r="I60" s="33"/>
      <c r="J60" s="78"/>
      <c r="L60" s="218"/>
    </row>
    <row r="61" spans="2:12" x14ac:dyDescent="0.2">
      <c r="B61" s="67"/>
      <c r="C61" s="69" t="s">
        <v>49</v>
      </c>
      <c r="D61" s="69" t="s">
        <v>104</v>
      </c>
      <c r="E61" s="69"/>
      <c r="F61" s="69"/>
      <c r="G61" s="27"/>
      <c r="H61" s="32"/>
      <c r="I61" s="33"/>
      <c r="J61" s="78"/>
      <c r="L61" s="218"/>
    </row>
    <row r="62" spans="2:12" x14ac:dyDescent="0.2">
      <c r="B62" s="67"/>
      <c r="C62" s="69"/>
      <c r="D62" s="69"/>
      <c r="E62" s="69"/>
      <c r="F62" s="69"/>
      <c r="G62" s="27"/>
      <c r="H62" s="32"/>
      <c r="I62" s="33"/>
      <c r="J62" s="78"/>
      <c r="L62" s="218"/>
    </row>
    <row r="63" spans="2:12" x14ac:dyDescent="0.2">
      <c r="B63" s="67"/>
      <c r="C63" s="69"/>
      <c r="D63" s="69" t="s">
        <v>51</v>
      </c>
      <c r="E63" s="69" t="s">
        <v>105</v>
      </c>
      <c r="F63" s="69"/>
      <c r="G63" s="27"/>
      <c r="H63" s="32"/>
      <c r="I63" s="33"/>
      <c r="J63" s="78"/>
      <c r="L63" s="218"/>
    </row>
    <row r="64" spans="2:12" x14ac:dyDescent="0.2">
      <c r="B64" s="67"/>
      <c r="C64" s="82"/>
      <c r="D64" s="69"/>
      <c r="E64" s="69" t="s">
        <v>106</v>
      </c>
      <c r="F64" s="69"/>
      <c r="G64" s="27" t="s">
        <v>50</v>
      </c>
      <c r="H64" s="214">
        <f>170+931</f>
        <v>1101</v>
      </c>
      <c r="I64" s="33"/>
      <c r="J64" s="78"/>
      <c r="L64" s="218"/>
    </row>
    <row r="65" spans="2:12" x14ac:dyDescent="0.2">
      <c r="B65" s="67"/>
      <c r="C65" s="73"/>
      <c r="D65" s="69"/>
      <c r="E65" s="69"/>
      <c r="F65" s="69"/>
      <c r="G65" s="27"/>
      <c r="H65" s="214"/>
      <c r="I65" s="33"/>
      <c r="J65" s="78"/>
      <c r="L65" s="218"/>
    </row>
    <row r="66" spans="2:12" x14ac:dyDescent="0.2">
      <c r="B66" s="67"/>
      <c r="C66" s="75"/>
      <c r="D66" s="69" t="s">
        <v>52</v>
      </c>
      <c r="E66" s="69" t="s">
        <v>107</v>
      </c>
      <c r="F66" s="69"/>
      <c r="G66" s="27"/>
      <c r="H66" s="214"/>
      <c r="I66" s="33"/>
      <c r="J66" s="78"/>
      <c r="L66" s="218"/>
    </row>
    <row r="67" spans="2:12" x14ac:dyDescent="0.2">
      <c r="B67" s="67"/>
      <c r="C67" s="75"/>
      <c r="D67" s="69"/>
      <c r="E67" s="69" t="s">
        <v>106</v>
      </c>
      <c r="F67" s="69"/>
      <c r="G67" s="27" t="s">
        <v>50</v>
      </c>
      <c r="H67" s="214">
        <f>66+399</f>
        <v>465</v>
      </c>
      <c r="I67" s="33"/>
      <c r="J67" s="78"/>
      <c r="L67" s="218"/>
    </row>
    <row r="68" spans="2:12" x14ac:dyDescent="0.2">
      <c r="B68" s="67"/>
      <c r="C68" s="69"/>
      <c r="D68" s="69"/>
      <c r="E68" s="69"/>
      <c r="F68" s="69"/>
      <c r="G68" s="27"/>
      <c r="H68" s="214"/>
      <c r="I68" s="33"/>
      <c r="J68" s="78"/>
      <c r="L68" s="218"/>
    </row>
    <row r="69" spans="2:12" x14ac:dyDescent="0.2">
      <c r="B69" s="67"/>
      <c r="C69" s="73"/>
      <c r="D69" s="69" t="s">
        <v>53</v>
      </c>
      <c r="E69" s="75" t="s">
        <v>108</v>
      </c>
      <c r="F69" s="69"/>
      <c r="G69" s="27"/>
      <c r="H69" s="214"/>
      <c r="I69" s="33"/>
      <c r="J69" s="78"/>
      <c r="L69" s="218"/>
    </row>
    <row r="70" spans="2:12" x14ac:dyDescent="0.2">
      <c r="B70" s="67"/>
      <c r="C70" s="75"/>
      <c r="D70" s="69"/>
      <c r="E70" s="69" t="s">
        <v>109</v>
      </c>
      <c r="F70" s="69"/>
      <c r="G70" s="27"/>
      <c r="H70" s="214"/>
      <c r="I70" s="33"/>
      <c r="J70" s="78"/>
      <c r="L70" s="218"/>
    </row>
    <row r="71" spans="2:12" x14ac:dyDescent="0.2">
      <c r="B71" s="67"/>
      <c r="C71" s="75"/>
      <c r="D71" s="69"/>
      <c r="E71" s="69" t="s">
        <v>110</v>
      </c>
      <c r="F71" s="69"/>
      <c r="G71" s="27" t="s">
        <v>50</v>
      </c>
      <c r="H71" s="214">
        <f>33.9+596</f>
        <v>629.9</v>
      </c>
      <c r="I71" s="33"/>
      <c r="J71" s="78"/>
      <c r="L71" s="218"/>
    </row>
    <row r="72" spans="2:12" x14ac:dyDescent="0.2">
      <c r="B72" s="67"/>
      <c r="C72" s="75"/>
      <c r="D72" s="69"/>
      <c r="E72" s="69"/>
      <c r="F72" s="69"/>
      <c r="G72" s="27"/>
      <c r="H72" s="214"/>
      <c r="I72" s="33"/>
      <c r="J72" s="78"/>
      <c r="L72" s="218"/>
    </row>
    <row r="73" spans="2:12" x14ac:dyDescent="0.2">
      <c r="B73" s="67"/>
      <c r="C73" s="69"/>
      <c r="D73" s="69"/>
      <c r="E73" s="69"/>
      <c r="F73" s="69"/>
      <c r="G73" s="27"/>
      <c r="H73" s="214"/>
      <c r="I73" s="33"/>
      <c r="J73" s="78"/>
      <c r="L73" s="218"/>
    </row>
    <row r="74" spans="2:12" x14ac:dyDescent="0.2">
      <c r="B74" s="67" t="s">
        <v>111</v>
      </c>
      <c r="C74" s="73" t="s">
        <v>112</v>
      </c>
      <c r="D74" s="69"/>
      <c r="E74" s="69"/>
      <c r="F74" s="69"/>
      <c r="G74" s="27"/>
      <c r="H74" s="34"/>
      <c r="I74" s="33"/>
      <c r="J74" s="78"/>
      <c r="L74" s="218"/>
    </row>
    <row r="75" spans="2:12" x14ac:dyDescent="0.2">
      <c r="B75" s="67"/>
      <c r="C75" s="69"/>
      <c r="D75" s="69"/>
      <c r="E75" s="69"/>
      <c r="F75" s="69"/>
      <c r="G75" s="27"/>
      <c r="H75" s="214"/>
      <c r="I75" s="33"/>
      <c r="J75" s="78"/>
      <c r="L75" s="218"/>
    </row>
    <row r="76" spans="2:12" x14ac:dyDescent="0.2">
      <c r="B76" s="67"/>
      <c r="C76" s="69" t="s">
        <v>11</v>
      </c>
      <c r="D76" s="69" t="s">
        <v>113</v>
      </c>
      <c r="E76" s="69"/>
      <c r="F76" s="69"/>
      <c r="G76" s="27" t="s">
        <v>114</v>
      </c>
      <c r="H76" s="224" t="s">
        <v>85</v>
      </c>
      <c r="I76" s="33"/>
      <c r="J76" s="28" t="s">
        <v>86</v>
      </c>
      <c r="L76" s="218"/>
    </row>
    <row r="77" spans="2:12" x14ac:dyDescent="0.2">
      <c r="B77" s="67"/>
      <c r="C77" s="69"/>
      <c r="D77" s="69"/>
      <c r="E77" s="69"/>
      <c r="F77" s="69"/>
      <c r="G77" s="27"/>
      <c r="H77" s="214"/>
      <c r="I77" s="33"/>
      <c r="J77" s="117"/>
      <c r="L77" s="218"/>
    </row>
    <row r="78" spans="2:12" x14ac:dyDescent="0.2">
      <c r="B78" s="67"/>
      <c r="C78" s="69" t="s">
        <v>13</v>
      </c>
      <c r="D78" s="69" t="s">
        <v>115</v>
      </c>
      <c r="E78" s="69"/>
      <c r="F78" s="69"/>
      <c r="G78" s="27" t="s">
        <v>114</v>
      </c>
      <c r="H78" s="214">
        <f>10+7</f>
        <v>17</v>
      </c>
      <c r="I78" s="33"/>
      <c r="J78" s="78"/>
      <c r="L78" s="218"/>
    </row>
    <row r="79" spans="2:12" x14ac:dyDescent="0.2">
      <c r="B79" s="67"/>
      <c r="C79" s="69"/>
      <c r="D79" s="69"/>
      <c r="E79" s="69"/>
      <c r="F79" s="69"/>
      <c r="G79" s="27"/>
      <c r="H79" s="214"/>
      <c r="I79" s="33"/>
      <c r="J79" s="78"/>
      <c r="L79" s="218"/>
    </row>
    <row r="80" spans="2:12" x14ac:dyDescent="0.2">
      <c r="B80" s="67"/>
      <c r="C80" s="69" t="s">
        <v>15</v>
      </c>
      <c r="D80" s="69" t="s">
        <v>116</v>
      </c>
      <c r="E80" s="69"/>
      <c r="F80" s="69"/>
      <c r="G80" s="27" t="s">
        <v>117</v>
      </c>
      <c r="H80" s="214">
        <f>500+12000</f>
        <v>12500</v>
      </c>
      <c r="I80" s="33"/>
      <c r="J80" s="78"/>
      <c r="L80" s="218"/>
    </row>
    <row r="81" spans="2:12" x14ac:dyDescent="0.2">
      <c r="B81" s="67"/>
      <c r="C81" s="69"/>
      <c r="D81" s="69"/>
      <c r="E81" s="69"/>
      <c r="F81" s="69"/>
      <c r="G81" s="27"/>
      <c r="H81" s="214"/>
      <c r="I81" s="33"/>
      <c r="J81" s="78"/>
      <c r="L81" s="218"/>
    </row>
    <row r="82" spans="2:12" x14ac:dyDescent="0.2">
      <c r="B82" s="67"/>
      <c r="C82" s="69"/>
      <c r="D82" s="69"/>
      <c r="E82" s="69"/>
      <c r="F82" s="69"/>
      <c r="G82" s="27"/>
      <c r="H82" s="214"/>
      <c r="I82" s="33"/>
      <c r="J82" s="78"/>
      <c r="L82" s="218"/>
    </row>
    <row r="83" spans="2:12" x14ac:dyDescent="0.2">
      <c r="B83" s="67" t="s">
        <v>118</v>
      </c>
      <c r="C83" s="73" t="s">
        <v>119</v>
      </c>
      <c r="D83" s="69"/>
      <c r="E83" s="69"/>
      <c r="F83" s="69"/>
      <c r="G83" s="27"/>
      <c r="H83" s="214"/>
      <c r="I83" s="33"/>
      <c r="J83" s="78"/>
      <c r="L83" s="218"/>
    </row>
    <row r="84" spans="2:12" x14ac:dyDescent="0.2">
      <c r="B84" s="67"/>
      <c r="C84" s="73" t="s">
        <v>120</v>
      </c>
      <c r="D84" s="69"/>
      <c r="E84" s="69"/>
      <c r="F84" s="69"/>
      <c r="G84" s="27" t="s">
        <v>44</v>
      </c>
      <c r="H84" s="214">
        <v>2090</v>
      </c>
      <c r="I84" s="33"/>
      <c r="J84" s="78"/>
      <c r="L84" s="218"/>
    </row>
    <row r="85" spans="2:12" x14ac:dyDescent="0.2">
      <c r="B85" s="67"/>
      <c r="C85" s="73"/>
      <c r="D85" s="69"/>
      <c r="E85" s="69"/>
      <c r="F85" s="69"/>
      <c r="G85" s="27"/>
      <c r="H85" s="214"/>
      <c r="I85" s="33"/>
      <c r="J85" s="78"/>
      <c r="L85" s="218"/>
    </row>
    <row r="86" spans="2:12" x14ac:dyDescent="0.2">
      <c r="B86" s="67"/>
      <c r="C86" s="69"/>
      <c r="D86" s="69"/>
      <c r="E86" s="69"/>
      <c r="F86" s="69"/>
      <c r="G86" s="27"/>
      <c r="H86" s="214"/>
      <c r="I86" s="33"/>
      <c r="J86" s="78"/>
      <c r="L86" s="218"/>
    </row>
    <row r="87" spans="2:12" x14ac:dyDescent="0.2">
      <c r="B87" s="67" t="s">
        <v>121</v>
      </c>
      <c r="C87" s="73" t="s">
        <v>122</v>
      </c>
      <c r="D87" s="69"/>
      <c r="E87" s="69"/>
      <c r="F87" s="69"/>
      <c r="G87" s="27"/>
      <c r="H87" s="214"/>
      <c r="I87" s="33"/>
      <c r="J87" s="78"/>
      <c r="L87" s="218"/>
    </row>
    <row r="88" spans="2:12" x14ac:dyDescent="0.2">
      <c r="B88" s="67"/>
      <c r="C88" s="73" t="s">
        <v>123</v>
      </c>
      <c r="D88" s="69"/>
      <c r="E88" s="69"/>
      <c r="F88" s="69"/>
      <c r="G88" s="27" t="s">
        <v>124</v>
      </c>
      <c r="H88" s="214">
        <f>(800+600)</f>
        <v>1400</v>
      </c>
      <c r="I88" s="33"/>
      <c r="J88" s="78"/>
      <c r="L88" s="218"/>
    </row>
    <row r="89" spans="2:12" x14ac:dyDescent="0.2">
      <c r="B89" s="67"/>
      <c r="C89" s="73"/>
      <c r="D89" s="69"/>
      <c r="E89" s="69"/>
      <c r="F89" s="69"/>
      <c r="G89" s="27"/>
      <c r="H89" s="32"/>
      <c r="I89" s="33"/>
      <c r="J89" s="78"/>
    </row>
    <row r="90" spans="2:12" x14ac:dyDescent="0.2">
      <c r="B90" s="67"/>
      <c r="C90" s="73"/>
      <c r="D90" s="69"/>
      <c r="E90" s="69"/>
      <c r="F90" s="69"/>
      <c r="G90" s="27"/>
      <c r="H90" s="32"/>
      <c r="I90" s="33"/>
      <c r="J90" s="78"/>
    </row>
    <row r="91" spans="2:12" x14ac:dyDescent="0.2">
      <c r="B91" s="67"/>
      <c r="C91" s="73"/>
      <c r="D91" s="69"/>
      <c r="E91" s="69"/>
      <c r="F91" s="69"/>
      <c r="G91" s="27"/>
      <c r="H91" s="32"/>
      <c r="I91" s="33"/>
      <c r="J91" s="78"/>
    </row>
    <row r="92" spans="2:12" x14ac:dyDescent="0.2">
      <c r="B92" s="67"/>
      <c r="C92" s="73"/>
      <c r="D92" s="69"/>
      <c r="E92" s="69"/>
      <c r="F92" s="69"/>
      <c r="G92" s="27"/>
      <c r="H92" s="32"/>
      <c r="I92" s="33"/>
      <c r="J92" s="78"/>
    </row>
    <row r="93" spans="2:12" x14ac:dyDescent="0.2">
      <c r="B93" s="67"/>
      <c r="C93" s="73"/>
      <c r="D93" s="69"/>
      <c r="E93" s="69"/>
      <c r="F93" s="69"/>
      <c r="G93" s="27"/>
      <c r="H93" s="32"/>
      <c r="I93" s="33"/>
      <c r="J93" s="78"/>
    </row>
    <row r="94" spans="2:12" x14ac:dyDescent="0.2">
      <c r="B94" s="67"/>
      <c r="C94" s="73"/>
      <c r="D94" s="69"/>
      <c r="E94" s="69"/>
      <c r="F94" s="69"/>
      <c r="G94" s="27"/>
      <c r="H94" s="32"/>
      <c r="I94" s="33"/>
      <c r="J94" s="78"/>
    </row>
    <row r="95" spans="2:12" x14ac:dyDescent="0.2">
      <c r="B95" s="67"/>
      <c r="C95" s="73"/>
      <c r="D95" s="69"/>
      <c r="E95" s="69"/>
      <c r="F95" s="69"/>
      <c r="G95" s="27"/>
      <c r="H95" s="32"/>
      <c r="I95" s="33"/>
      <c r="J95" s="78"/>
    </row>
    <row r="96" spans="2:12" x14ac:dyDescent="0.2">
      <c r="B96" s="67"/>
      <c r="C96" s="73"/>
      <c r="D96" s="69"/>
      <c r="E96" s="69"/>
      <c r="F96" s="69"/>
      <c r="G96" s="27"/>
      <c r="H96" s="32"/>
      <c r="I96" s="33"/>
      <c r="J96" s="78"/>
    </row>
    <row r="97" spans="2:10" x14ac:dyDescent="0.2">
      <c r="B97" s="67"/>
      <c r="C97" s="73"/>
      <c r="D97" s="69"/>
      <c r="E97" s="69"/>
      <c r="F97" s="69"/>
      <c r="G97" s="27"/>
      <c r="H97" s="32"/>
      <c r="I97" s="33"/>
      <c r="J97" s="78"/>
    </row>
    <row r="98" spans="2:10" x14ac:dyDescent="0.2">
      <c r="B98" s="67"/>
      <c r="C98" s="73"/>
      <c r="D98" s="69"/>
      <c r="E98" s="69"/>
      <c r="F98" s="69"/>
      <c r="G98" s="27"/>
      <c r="H98" s="32"/>
      <c r="I98" s="33"/>
      <c r="J98" s="102"/>
    </row>
    <row r="99" spans="2:10" x14ac:dyDescent="0.2">
      <c r="B99" s="67"/>
      <c r="C99" s="73"/>
      <c r="D99" s="69"/>
      <c r="E99" s="69"/>
      <c r="F99" s="69"/>
      <c r="G99" s="27"/>
      <c r="H99" s="32"/>
      <c r="I99" s="33"/>
      <c r="J99" s="102"/>
    </row>
    <row r="100" spans="2:10" x14ac:dyDescent="0.2">
      <c r="B100" s="67"/>
      <c r="C100" s="73"/>
      <c r="D100" s="69"/>
      <c r="E100" s="69"/>
      <c r="F100" s="69"/>
      <c r="G100" s="27"/>
      <c r="H100" s="32"/>
      <c r="I100" s="33"/>
      <c r="J100" s="102"/>
    </row>
    <row r="101" spans="2:10" x14ac:dyDescent="0.2">
      <c r="B101" s="67"/>
      <c r="C101" s="73"/>
      <c r="D101" s="69"/>
      <c r="E101" s="69"/>
      <c r="F101" s="69"/>
      <c r="G101" s="27"/>
      <c r="H101" s="32"/>
      <c r="I101" s="33"/>
      <c r="J101" s="102"/>
    </row>
    <row r="102" spans="2:10" ht="13.5" thickBot="1" x14ac:dyDescent="0.25">
      <c r="B102" s="67"/>
      <c r="C102" s="69"/>
      <c r="D102" s="69"/>
      <c r="E102" s="69"/>
      <c r="F102" s="69"/>
      <c r="G102" s="27"/>
      <c r="H102" s="32"/>
      <c r="I102" s="33"/>
      <c r="J102" s="102"/>
    </row>
    <row r="103" spans="2:10" ht="20.100000000000001" customHeight="1" thickBot="1" x14ac:dyDescent="0.25">
      <c r="B103" s="91" t="s">
        <v>47</v>
      </c>
      <c r="C103" s="92"/>
      <c r="D103" s="92"/>
      <c r="E103" s="92"/>
      <c r="F103" s="92"/>
      <c r="G103" s="15"/>
      <c r="H103" s="16"/>
      <c r="I103" s="17"/>
      <c r="J103" s="18"/>
    </row>
    <row r="104" spans="2:10" ht="12.75" customHeight="1" x14ac:dyDescent="0.2">
      <c r="B104" s="73"/>
      <c r="C104" s="73"/>
      <c r="D104" s="73"/>
      <c r="E104" s="73"/>
      <c r="F104" s="73"/>
      <c r="G104" s="19"/>
      <c r="H104" s="20"/>
      <c r="I104" s="21"/>
      <c r="J104" s="22"/>
    </row>
  </sheetData>
  <mergeCells count="3">
    <mergeCell ref="C5:F5"/>
    <mergeCell ref="C58:F58"/>
    <mergeCell ref="R10:S10"/>
  </mergeCells>
  <dataValidations disablePrompts="1" count="3">
    <dataValidation allowBlank="1" sqref="J65481 IZ65481 SV65481 ACR65481 AMN65481 AWJ65481 BGF65481 BQB65481 BZX65481 CJT65481 CTP65481 DDL65481 DNH65481 DXD65481 EGZ65481 EQV65481 FAR65481 FKN65481 FUJ65481 GEF65481 GOB65481 GXX65481 HHT65481 HRP65481 IBL65481 ILH65481 IVD65481 JEZ65481 JOV65481 JYR65481 KIN65481 KSJ65481 LCF65481 LMB65481 LVX65481 MFT65481 MPP65481 MZL65481 NJH65481 NTD65481 OCZ65481 OMV65481 OWR65481 PGN65481 PQJ65481 QAF65481 QKB65481 QTX65481 RDT65481 RNP65481 RXL65481 SHH65481 SRD65481 TAZ65481 TKV65481 TUR65481 UEN65481 UOJ65481 UYF65481 VIB65481 VRX65481 WBT65481 WLP65481 WVL65481 J131017 IZ131017 SV131017 ACR131017 AMN131017 AWJ131017 BGF131017 BQB131017 BZX131017 CJT131017 CTP131017 DDL131017 DNH131017 DXD131017 EGZ131017 EQV131017 FAR131017 FKN131017 FUJ131017 GEF131017 GOB131017 GXX131017 HHT131017 HRP131017 IBL131017 ILH131017 IVD131017 JEZ131017 JOV131017 JYR131017 KIN131017 KSJ131017 LCF131017 LMB131017 LVX131017 MFT131017 MPP131017 MZL131017 NJH131017 NTD131017 OCZ131017 OMV131017 OWR131017 PGN131017 PQJ131017 QAF131017 QKB131017 QTX131017 RDT131017 RNP131017 RXL131017 SHH131017 SRD131017 TAZ131017 TKV131017 TUR131017 UEN131017 UOJ131017 UYF131017 VIB131017 VRX131017 WBT131017 WLP131017 WVL131017 J196553 IZ196553 SV196553 ACR196553 AMN196553 AWJ196553 BGF196553 BQB196553 BZX196553 CJT196553 CTP196553 DDL196553 DNH196553 DXD196553 EGZ196553 EQV196553 FAR196553 FKN196553 FUJ196553 GEF196553 GOB196553 GXX196553 HHT196553 HRP196553 IBL196553 ILH196553 IVD196553 JEZ196553 JOV196553 JYR196553 KIN196553 KSJ196553 LCF196553 LMB196553 LVX196553 MFT196553 MPP196553 MZL196553 NJH196553 NTD196553 OCZ196553 OMV196553 OWR196553 PGN196553 PQJ196553 QAF196553 QKB196553 QTX196553 RDT196553 RNP196553 RXL196553 SHH196553 SRD196553 TAZ196553 TKV196553 TUR196553 UEN196553 UOJ196553 UYF196553 VIB196553 VRX196553 WBT196553 WLP196553 WVL196553 J262089 IZ262089 SV262089 ACR262089 AMN262089 AWJ262089 BGF262089 BQB262089 BZX262089 CJT262089 CTP262089 DDL262089 DNH262089 DXD262089 EGZ262089 EQV262089 FAR262089 FKN262089 FUJ262089 GEF262089 GOB262089 GXX262089 HHT262089 HRP262089 IBL262089 ILH262089 IVD262089 JEZ262089 JOV262089 JYR262089 KIN262089 KSJ262089 LCF262089 LMB262089 LVX262089 MFT262089 MPP262089 MZL262089 NJH262089 NTD262089 OCZ262089 OMV262089 OWR262089 PGN262089 PQJ262089 QAF262089 QKB262089 QTX262089 RDT262089 RNP262089 RXL262089 SHH262089 SRD262089 TAZ262089 TKV262089 TUR262089 UEN262089 UOJ262089 UYF262089 VIB262089 VRX262089 WBT262089 WLP262089 WVL262089 J327625 IZ327625 SV327625 ACR327625 AMN327625 AWJ327625 BGF327625 BQB327625 BZX327625 CJT327625 CTP327625 DDL327625 DNH327625 DXD327625 EGZ327625 EQV327625 FAR327625 FKN327625 FUJ327625 GEF327625 GOB327625 GXX327625 HHT327625 HRP327625 IBL327625 ILH327625 IVD327625 JEZ327625 JOV327625 JYR327625 KIN327625 KSJ327625 LCF327625 LMB327625 LVX327625 MFT327625 MPP327625 MZL327625 NJH327625 NTD327625 OCZ327625 OMV327625 OWR327625 PGN327625 PQJ327625 QAF327625 QKB327625 QTX327625 RDT327625 RNP327625 RXL327625 SHH327625 SRD327625 TAZ327625 TKV327625 TUR327625 UEN327625 UOJ327625 UYF327625 VIB327625 VRX327625 WBT327625 WLP327625 WVL327625 J393161 IZ393161 SV393161 ACR393161 AMN393161 AWJ393161 BGF393161 BQB393161 BZX393161 CJT393161 CTP393161 DDL393161 DNH393161 DXD393161 EGZ393161 EQV393161 FAR393161 FKN393161 FUJ393161 GEF393161 GOB393161 GXX393161 HHT393161 HRP393161 IBL393161 ILH393161 IVD393161 JEZ393161 JOV393161 JYR393161 KIN393161 KSJ393161 LCF393161 LMB393161 LVX393161 MFT393161 MPP393161 MZL393161 NJH393161 NTD393161 OCZ393161 OMV393161 OWR393161 PGN393161 PQJ393161 QAF393161 QKB393161 QTX393161 RDT393161 RNP393161 RXL393161 SHH393161 SRD393161 TAZ393161 TKV393161 TUR393161 UEN393161 UOJ393161 UYF393161 VIB393161 VRX393161 WBT393161 WLP393161 WVL393161 J458697 IZ458697 SV458697 ACR458697 AMN458697 AWJ458697 BGF458697 BQB458697 BZX458697 CJT458697 CTP458697 DDL458697 DNH458697 DXD458697 EGZ458697 EQV458697 FAR458697 FKN458697 FUJ458697 GEF458697 GOB458697 GXX458697 HHT458697 HRP458697 IBL458697 ILH458697 IVD458697 JEZ458697 JOV458697 JYR458697 KIN458697 KSJ458697 LCF458697 LMB458697 LVX458697 MFT458697 MPP458697 MZL458697 NJH458697 NTD458697 OCZ458697 OMV458697 OWR458697 PGN458697 PQJ458697 QAF458697 QKB458697 QTX458697 RDT458697 RNP458697 RXL458697 SHH458697 SRD458697 TAZ458697 TKV458697 TUR458697 UEN458697 UOJ458697 UYF458697 VIB458697 VRX458697 WBT458697 WLP458697 WVL458697 J524233 IZ524233 SV524233 ACR524233 AMN524233 AWJ524233 BGF524233 BQB524233 BZX524233 CJT524233 CTP524233 DDL524233 DNH524233 DXD524233 EGZ524233 EQV524233 FAR524233 FKN524233 FUJ524233 GEF524233 GOB524233 GXX524233 HHT524233 HRP524233 IBL524233 ILH524233 IVD524233 JEZ524233 JOV524233 JYR524233 KIN524233 KSJ524233 LCF524233 LMB524233 LVX524233 MFT524233 MPP524233 MZL524233 NJH524233 NTD524233 OCZ524233 OMV524233 OWR524233 PGN524233 PQJ524233 QAF524233 QKB524233 QTX524233 RDT524233 RNP524233 RXL524233 SHH524233 SRD524233 TAZ524233 TKV524233 TUR524233 UEN524233 UOJ524233 UYF524233 VIB524233 VRX524233 WBT524233 WLP524233 WVL524233 J589769 IZ589769 SV589769 ACR589769 AMN589769 AWJ589769 BGF589769 BQB589769 BZX589769 CJT589769 CTP589769 DDL589769 DNH589769 DXD589769 EGZ589769 EQV589769 FAR589769 FKN589769 FUJ589769 GEF589769 GOB589769 GXX589769 HHT589769 HRP589769 IBL589769 ILH589769 IVD589769 JEZ589769 JOV589769 JYR589769 KIN589769 KSJ589769 LCF589769 LMB589769 LVX589769 MFT589769 MPP589769 MZL589769 NJH589769 NTD589769 OCZ589769 OMV589769 OWR589769 PGN589769 PQJ589769 QAF589769 QKB589769 QTX589769 RDT589769 RNP589769 RXL589769 SHH589769 SRD589769 TAZ589769 TKV589769 TUR589769 UEN589769 UOJ589769 UYF589769 VIB589769 VRX589769 WBT589769 WLP589769 WVL589769 J655305 IZ655305 SV655305 ACR655305 AMN655305 AWJ655305 BGF655305 BQB655305 BZX655305 CJT655305 CTP655305 DDL655305 DNH655305 DXD655305 EGZ655305 EQV655305 FAR655305 FKN655305 FUJ655305 GEF655305 GOB655305 GXX655305 HHT655305 HRP655305 IBL655305 ILH655305 IVD655305 JEZ655305 JOV655305 JYR655305 KIN655305 KSJ655305 LCF655305 LMB655305 LVX655305 MFT655305 MPP655305 MZL655305 NJH655305 NTD655305 OCZ655305 OMV655305 OWR655305 PGN655305 PQJ655305 QAF655305 QKB655305 QTX655305 RDT655305 RNP655305 RXL655305 SHH655305 SRD655305 TAZ655305 TKV655305 TUR655305 UEN655305 UOJ655305 UYF655305 VIB655305 VRX655305 WBT655305 WLP655305 WVL655305 J720841 IZ720841 SV720841 ACR720841 AMN720841 AWJ720841 BGF720841 BQB720841 BZX720841 CJT720841 CTP720841 DDL720841 DNH720841 DXD720841 EGZ720841 EQV720841 FAR720841 FKN720841 FUJ720841 GEF720841 GOB720841 GXX720841 HHT720841 HRP720841 IBL720841 ILH720841 IVD720841 JEZ720841 JOV720841 JYR720841 KIN720841 KSJ720841 LCF720841 LMB720841 LVX720841 MFT720841 MPP720841 MZL720841 NJH720841 NTD720841 OCZ720841 OMV720841 OWR720841 PGN720841 PQJ720841 QAF720841 QKB720841 QTX720841 RDT720841 RNP720841 RXL720841 SHH720841 SRD720841 TAZ720841 TKV720841 TUR720841 UEN720841 UOJ720841 UYF720841 VIB720841 VRX720841 WBT720841 WLP720841 WVL720841 J786377 IZ786377 SV786377 ACR786377 AMN786377 AWJ786377 BGF786377 BQB786377 BZX786377 CJT786377 CTP786377 DDL786377 DNH786377 DXD786377 EGZ786377 EQV786377 FAR786377 FKN786377 FUJ786377 GEF786377 GOB786377 GXX786377 HHT786377 HRP786377 IBL786377 ILH786377 IVD786377 JEZ786377 JOV786377 JYR786377 KIN786377 KSJ786377 LCF786377 LMB786377 LVX786377 MFT786377 MPP786377 MZL786377 NJH786377 NTD786377 OCZ786377 OMV786377 OWR786377 PGN786377 PQJ786377 QAF786377 QKB786377 QTX786377 RDT786377 RNP786377 RXL786377 SHH786377 SRD786377 TAZ786377 TKV786377 TUR786377 UEN786377 UOJ786377 UYF786377 VIB786377 VRX786377 WBT786377 WLP786377 WVL786377 J851913 IZ851913 SV851913 ACR851913 AMN851913 AWJ851913 BGF851913 BQB851913 BZX851913 CJT851913 CTP851913 DDL851913 DNH851913 DXD851913 EGZ851913 EQV851913 FAR851913 FKN851913 FUJ851913 GEF851913 GOB851913 GXX851913 HHT851913 HRP851913 IBL851913 ILH851913 IVD851913 JEZ851913 JOV851913 JYR851913 KIN851913 KSJ851913 LCF851913 LMB851913 LVX851913 MFT851913 MPP851913 MZL851913 NJH851913 NTD851913 OCZ851913 OMV851913 OWR851913 PGN851913 PQJ851913 QAF851913 QKB851913 QTX851913 RDT851913 RNP851913 RXL851913 SHH851913 SRD851913 TAZ851913 TKV851913 TUR851913 UEN851913 UOJ851913 UYF851913 VIB851913 VRX851913 WBT851913 WLP851913 WVL851913 J917449 IZ917449 SV917449 ACR917449 AMN917449 AWJ917449 BGF917449 BQB917449 BZX917449 CJT917449 CTP917449 DDL917449 DNH917449 DXD917449 EGZ917449 EQV917449 FAR917449 FKN917449 FUJ917449 GEF917449 GOB917449 GXX917449 HHT917449 HRP917449 IBL917449 ILH917449 IVD917449 JEZ917449 JOV917449 JYR917449 KIN917449 KSJ917449 LCF917449 LMB917449 LVX917449 MFT917449 MPP917449 MZL917449 NJH917449 NTD917449 OCZ917449 OMV917449 OWR917449 PGN917449 PQJ917449 QAF917449 QKB917449 QTX917449 RDT917449 RNP917449 RXL917449 SHH917449 SRD917449 TAZ917449 TKV917449 TUR917449 UEN917449 UOJ917449 UYF917449 VIB917449 VRX917449 WBT917449 WLP917449 WVL917449 J982985 IZ982985 SV982985 ACR982985 AMN982985 AWJ982985 BGF982985 BQB982985 BZX982985 CJT982985 CTP982985 DDL982985 DNH982985 DXD982985 EGZ982985 EQV982985 FAR982985 FKN982985 FUJ982985 GEF982985 GOB982985 GXX982985 HHT982985 HRP982985 IBL982985 ILH982985 IVD982985 JEZ982985 JOV982985 JYR982985 KIN982985 KSJ982985 LCF982985 LMB982985 LVX982985 MFT982985 MPP982985 MZL982985 NJH982985 NTD982985 OCZ982985 OMV982985 OWR982985 PGN982985 PQJ982985 QAF982985 QKB982985 QTX982985 RDT982985 RNP982985 RXL982985 SHH982985 SRD982985 TAZ982985 TKV982985 TUR982985 UEN982985 UOJ982985 UYF982985 VIB982985 VRX982985 WBT982985 WLP982985 WVL982985 J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J65374 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J130910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J196446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J261982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J327518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J393054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J458590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J524126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J589662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J655198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J720734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J786270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J851806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J917342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J982878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J65268 IZ65268 SV65268 ACR65268 AMN65268 AWJ65268 BGF65268 BQB65268 BZX65268 CJT65268 CTP65268 DDL65268 DNH65268 DXD65268 EGZ65268 EQV65268 FAR65268 FKN65268 FUJ65268 GEF65268 GOB65268 GXX65268 HHT65268 HRP65268 IBL65268 ILH65268 IVD65268 JEZ65268 JOV65268 JYR65268 KIN65268 KSJ65268 LCF65268 LMB65268 LVX65268 MFT65268 MPP65268 MZL65268 NJH65268 NTD65268 OCZ65268 OMV65268 OWR65268 PGN65268 PQJ65268 QAF65268 QKB65268 QTX65268 RDT65268 RNP65268 RXL65268 SHH65268 SRD65268 TAZ65268 TKV65268 TUR65268 UEN65268 UOJ65268 UYF65268 VIB65268 VRX65268 WBT65268 WLP65268 WVL65268 J130804 IZ130804 SV130804 ACR130804 AMN130804 AWJ130804 BGF130804 BQB130804 BZX130804 CJT130804 CTP130804 DDL130804 DNH130804 DXD130804 EGZ130804 EQV130804 FAR130804 FKN130804 FUJ130804 GEF130804 GOB130804 GXX130804 HHT130804 HRP130804 IBL130804 ILH130804 IVD130804 JEZ130804 JOV130804 JYR130804 KIN130804 KSJ130804 LCF130804 LMB130804 LVX130804 MFT130804 MPP130804 MZL130804 NJH130804 NTD130804 OCZ130804 OMV130804 OWR130804 PGN130804 PQJ130804 QAF130804 QKB130804 QTX130804 RDT130804 RNP130804 RXL130804 SHH130804 SRD130804 TAZ130804 TKV130804 TUR130804 UEN130804 UOJ130804 UYF130804 VIB130804 VRX130804 WBT130804 WLP130804 WVL130804 J196340 IZ196340 SV196340 ACR196340 AMN196340 AWJ196340 BGF196340 BQB196340 BZX196340 CJT196340 CTP196340 DDL196340 DNH196340 DXD196340 EGZ196340 EQV196340 FAR196340 FKN196340 FUJ196340 GEF196340 GOB196340 GXX196340 HHT196340 HRP196340 IBL196340 ILH196340 IVD196340 JEZ196340 JOV196340 JYR196340 KIN196340 KSJ196340 LCF196340 LMB196340 LVX196340 MFT196340 MPP196340 MZL196340 NJH196340 NTD196340 OCZ196340 OMV196340 OWR196340 PGN196340 PQJ196340 QAF196340 QKB196340 QTX196340 RDT196340 RNP196340 RXL196340 SHH196340 SRD196340 TAZ196340 TKV196340 TUR196340 UEN196340 UOJ196340 UYF196340 VIB196340 VRX196340 WBT196340 WLP196340 WVL196340 J261876 IZ261876 SV261876 ACR261876 AMN261876 AWJ261876 BGF261876 BQB261876 BZX261876 CJT261876 CTP261876 DDL261876 DNH261876 DXD261876 EGZ261876 EQV261876 FAR261876 FKN261876 FUJ261876 GEF261876 GOB261876 GXX261876 HHT261876 HRP261876 IBL261876 ILH261876 IVD261876 JEZ261876 JOV261876 JYR261876 KIN261876 KSJ261876 LCF261876 LMB261876 LVX261876 MFT261876 MPP261876 MZL261876 NJH261876 NTD261876 OCZ261876 OMV261876 OWR261876 PGN261876 PQJ261876 QAF261876 QKB261876 QTX261876 RDT261876 RNP261876 RXL261876 SHH261876 SRD261876 TAZ261876 TKV261876 TUR261876 UEN261876 UOJ261876 UYF261876 VIB261876 VRX261876 WBT261876 WLP261876 WVL261876 J327412 IZ327412 SV327412 ACR327412 AMN327412 AWJ327412 BGF327412 BQB327412 BZX327412 CJT327412 CTP327412 DDL327412 DNH327412 DXD327412 EGZ327412 EQV327412 FAR327412 FKN327412 FUJ327412 GEF327412 GOB327412 GXX327412 HHT327412 HRP327412 IBL327412 ILH327412 IVD327412 JEZ327412 JOV327412 JYR327412 KIN327412 KSJ327412 LCF327412 LMB327412 LVX327412 MFT327412 MPP327412 MZL327412 NJH327412 NTD327412 OCZ327412 OMV327412 OWR327412 PGN327412 PQJ327412 QAF327412 QKB327412 QTX327412 RDT327412 RNP327412 RXL327412 SHH327412 SRD327412 TAZ327412 TKV327412 TUR327412 UEN327412 UOJ327412 UYF327412 VIB327412 VRX327412 WBT327412 WLP327412 WVL327412 J392948 IZ392948 SV392948 ACR392948 AMN392948 AWJ392948 BGF392948 BQB392948 BZX392948 CJT392948 CTP392948 DDL392948 DNH392948 DXD392948 EGZ392948 EQV392948 FAR392948 FKN392948 FUJ392948 GEF392948 GOB392948 GXX392948 HHT392948 HRP392948 IBL392948 ILH392948 IVD392948 JEZ392948 JOV392948 JYR392948 KIN392948 KSJ392948 LCF392948 LMB392948 LVX392948 MFT392948 MPP392948 MZL392948 NJH392948 NTD392948 OCZ392948 OMV392948 OWR392948 PGN392948 PQJ392948 QAF392948 QKB392948 QTX392948 RDT392948 RNP392948 RXL392948 SHH392948 SRD392948 TAZ392948 TKV392948 TUR392948 UEN392948 UOJ392948 UYF392948 VIB392948 VRX392948 WBT392948 WLP392948 WVL392948 J458484 IZ458484 SV458484 ACR458484 AMN458484 AWJ458484 BGF458484 BQB458484 BZX458484 CJT458484 CTP458484 DDL458484 DNH458484 DXD458484 EGZ458484 EQV458484 FAR458484 FKN458484 FUJ458484 GEF458484 GOB458484 GXX458484 HHT458484 HRP458484 IBL458484 ILH458484 IVD458484 JEZ458484 JOV458484 JYR458484 KIN458484 KSJ458484 LCF458484 LMB458484 LVX458484 MFT458484 MPP458484 MZL458484 NJH458484 NTD458484 OCZ458484 OMV458484 OWR458484 PGN458484 PQJ458484 QAF458484 QKB458484 QTX458484 RDT458484 RNP458484 RXL458484 SHH458484 SRD458484 TAZ458484 TKV458484 TUR458484 UEN458484 UOJ458484 UYF458484 VIB458484 VRX458484 WBT458484 WLP458484 WVL458484 J524020 IZ524020 SV524020 ACR524020 AMN524020 AWJ524020 BGF524020 BQB524020 BZX524020 CJT524020 CTP524020 DDL524020 DNH524020 DXD524020 EGZ524020 EQV524020 FAR524020 FKN524020 FUJ524020 GEF524020 GOB524020 GXX524020 HHT524020 HRP524020 IBL524020 ILH524020 IVD524020 JEZ524020 JOV524020 JYR524020 KIN524020 KSJ524020 LCF524020 LMB524020 LVX524020 MFT524020 MPP524020 MZL524020 NJH524020 NTD524020 OCZ524020 OMV524020 OWR524020 PGN524020 PQJ524020 QAF524020 QKB524020 QTX524020 RDT524020 RNP524020 RXL524020 SHH524020 SRD524020 TAZ524020 TKV524020 TUR524020 UEN524020 UOJ524020 UYF524020 VIB524020 VRX524020 WBT524020 WLP524020 WVL524020 J589556 IZ589556 SV589556 ACR589556 AMN589556 AWJ589556 BGF589556 BQB589556 BZX589556 CJT589556 CTP589556 DDL589556 DNH589556 DXD589556 EGZ589556 EQV589556 FAR589556 FKN589556 FUJ589556 GEF589556 GOB589556 GXX589556 HHT589556 HRP589556 IBL589556 ILH589556 IVD589556 JEZ589556 JOV589556 JYR589556 KIN589556 KSJ589556 LCF589556 LMB589556 LVX589556 MFT589556 MPP589556 MZL589556 NJH589556 NTD589556 OCZ589556 OMV589556 OWR589556 PGN589556 PQJ589556 QAF589556 QKB589556 QTX589556 RDT589556 RNP589556 RXL589556 SHH589556 SRD589556 TAZ589556 TKV589556 TUR589556 UEN589556 UOJ589556 UYF589556 VIB589556 VRX589556 WBT589556 WLP589556 WVL589556 J655092 IZ655092 SV655092 ACR655092 AMN655092 AWJ655092 BGF655092 BQB655092 BZX655092 CJT655092 CTP655092 DDL655092 DNH655092 DXD655092 EGZ655092 EQV655092 FAR655092 FKN655092 FUJ655092 GEF655092 GOB655092 GXX655092 HHT655092 HRP655092 IBL655092 ILH655092 IVD655092 JEZ655092 JOV655092 JYR655092 KIN655092 KSJ655092 LCF655092 LMB655092 LVX655092 MFT655092 MPP655092 MZL655092 NJH655092 NTD655092 OCZ655092 OMV655092 OWR655092 PGN655092 PQJ655092 QAF655092 QKB655092 QTX655092 RDT655092 RNP655092 RXL655092 SHH655092 SRD655092 TAZ655092 TKV655092 TUR655092 UEN655092 UOJ655092 UYF655092 VIB655092 VRX655092 WBT655092 WLP655092 WVL655092 J720628 IZ720628 SV720628 ACR720628 AMN720628 AWJ720628 BGF720628 BQB720628 BZX720628 CJT720628 CTP720628 DDL720628 DNH720628 DXD720628 EGZ720628 EQV720628 FAR720628 FKN720628 FUJ720628 GEF720628 GOB720628 GXX720628 HHT720628 HRP720628 IBL720628 ILH720628 IVD720628 JEZ720628 JOV720628 JYR720628 KIN720628 KSJ720628 LCF720628 LMB720628 LVX720628 MFT720628 MPP720628 MZL720628 NJH720628 NTD720628 OCZ720628 OMV720628 OWR720628 PGN720628 PQJ720628 QAF720628 QKB720628 QTX720628 RDT720628 RNP720628 RXL720628 SHH720628 SRD720628 TAZ720628 TKV720628 TUR720628 UEN720628 UOJ720628 UYF720628 VIB720628 VRX720628 WBT720628 WLP720628 WVL720628 J786164 IZ786164 SV786164 ACR786164 AMN786164 AWJ786164 BGF786164 BQB786164 BZX786164 CJT786164 CTP786164 DDL786164 DNH786164 DXD786164 EGZ786164 EQV786164 FAR786164 FKN786164 FUJ786164 GEF786164 GOB786164 GXX786164 HHT786164 HRP786164 IBL786164 ILH786164 IVD786164 JEZ786164 JOV786164 JYR786164 KIN786164 KSJ786164 LCF786164 LMB786164 LVX786164 MFT786164 MPP786164 MZL786164 NJH786164 NTD786164 OCZ786164 OMV786164 OWR786164 PGN786164 PQJ786164 QAF786164 QKB786164 QTX786164 RDT786164 RNP786164 RXL786164 SHH786164 SRD786164 TAZ786164 TKV786164 TUR786164 UEN786164 UOJ786164 UYF786164 VIB786164 VRX786164 WBT786164 WLP786164 WVL786164 J851700 IZ851700 SV851700 ACR851700 AMN851700 AWJ851700 BGF851700 BQB851700 BZX851700 CJT851700 CTP851700 DDL851700 DNH851700 DXD851700 EGZ851700 EQV851700 FAR851700 FKN851700 FUJ851700 GEF851700 GOB851700 GXX851700 HHT851700 HRP851700 IBL851700 ILH851700 IVD851700 JEZ851700 JOV851700 JYR851700 KIN851700 KSJ851700 LCF851700 LMB851700 LVX851700 MFT851700 MPP851700 MZL851700 NJH851700 NTD851700 OCZ851700 OMV851700 OWR851700 PGN851700 PQJ851700 QAF851700 QKB851700 QTX851700 RDT851700 RNP851700 RXL851700 SHH851700 SRD851700 TAZ851700 TKV851700 TUR851700 UEN851700 UOJ851700 UYF851700 VIB851700 VRX851700 WBT851700 WLP851700 WVL851700 J917236 IZ917236 SV917236 ACR917236 AMN917236 AWJ917236 BGF917236 BQB917236 BZX917236 CJT917236 CTP917236 DDL917236 DNH917236 DXD917236 EGZ917236 EQV917236 FAR917236 FKN917236 FUJ917236 GEF917236 GOB917236 GXX917236 HHT917236 HRP917236 IBL917236 ILH917236 IVD917236 JEZ917236 JOV917236 JYR917236 KIN917236 KSJ917236 LCF917236 LMB917236 LVX917236 MFT917236 MPP917236 MZL917236 NJH917236 NTD917236 OCZ917236 OMV917236 OWR917236 PGN917236 PQJ917236 QAF917236 QKB917236 QTX917236 RDT917236 RNP917236 RXL917236 SHH917236 SRD917236 TAZ917236 TKV917236 TUR917236 UEN917236 UOJ917236 UYF917236 VIB917236 VRX917236 WBT917236 WLP917236 WVL917236 J982772 IZ982772 SV982772 ACR982772 AMN982772 AWJ982772 BGF982772 BQB982772 BZX982772 CJT982772 CTP982772 DDL982772 DNH982772 DXD982772 EGZ982772 EQV982772 FAR982772 FKN982772 FUJ982772 GEF982772 GOB982772 GXX982772 HHT982772 HRP982772 IBL982772 ILH982772 IVD982772 JEZ982772 JOV982772 JYR982772 KIN982772 KSJ982772 LCF982772 LMB982772 LVX982772 MFT982772 MPP982772 MZL982772 NJH982772 NTD982772 OCZ982772 OMV982772 OWR982772 PGN982772 PQJ982772 QAF982772 QKB982772 QTX982772 RDT982772 RNP982772 RXL982772 SHH982772 SRD982772 TAZ982772 TKV982772 TUR982772 UEN982772 UOJ982772 UYF982772 VIB982772 VRX982772 WBT982772 WLP982772 WVL982772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321 IZ65321 SV65321 ACR65321 AMN65321 AWJ65321 BGF65321 BQB65321 BZX65321 CJT65321 CTP65321 DDL65321 DNH65321 DXD65321 EGZ65321 EQV65321 FAR65321 FKN65321 FUJ65321 GEF65321 GOB65321 GXX65321 HHT65321 HRP65321 IBL65321 ILH65321 IVD65321 JEZ65321 JOV65321 JYR65321 KIN65321 KSJ65321 LCF65321 LMB65321 LVX65321 MFT65321 MPP65321 MZL65321 NJH65321 NTD65321 OCZ65321 OMV65321 OWR65321 PGN65321 PQJ65321 QAF65321 QKB65321 QTX65321 RDT65321 RNP65321 RXL65321 SHH65321 SRD65321 TAZ65321 TKV65321 TUR65321 UEN65321 UOJ65321 UYF65321 VIB65321 VRX65321 WBT65321 WLP65321 WVL65321 J130857 IZ130857 SV130857 ACR130857 AMN130857 AWJ130857 BGF130857 BQB130857 BZX130857 CJT130857 CTP130857 DDL130857 DNH130857 DXD130857 EGZ130857 EQV130857 FAR130857 FKN130857 FUJ130857 GEF130857 GOB130857 GXX130857 HHT130857 HRP130857 IBL130857 ILH130857 IVD130857 JEZ130857 JOV130857 JYR130857 KIN130857 KSJ130857 LCF130857 LMB130857 LVX130857 MFT130857 MPP130857 MZL130857 NJH130857 NTD130857 OCZ130857 OMV130857 OWR130857 PGN130857 PQJ130857 QAF130857 QKB130857 QTX130857 RDT130857 RNP130857 RXL130857 SHH130857 SRD130857 TAZ130857 TKV130857 TUR130857 UEN130857 UOJ130857 UYF130857 VIB130857 VRX130857 WBT130857 WLP130857 WVL130857 J196393 IZ196393 SV196393 ACR196393 AMN196393 AWJ196393 BGF196393 BQB196393 BZX196393 CJT196393 CTP196393 DDL196393 DNH196393 DXD196393 EGZ196393 EQV196393 FAR196393 FKN196393 FUJ196393 GEF196393 GOB196393 GXX196393 HHT196393 HRP196393 IBL196393 ILH196393 IVD196393 JEZ196393 JOV196393 JYR196393 KIN196393 KSJ196393 LCF196393 LMB196393 LVX196393 MFT196393 MPP196393 MZL196393 NJH196393 NTD196393 OCZ196393 OMV196393 OWR196393 PGN196393 PQJ196393 QAF196393 QKB196393 QTX196393 RDT196393 RNP196393 RXL196393 SHH196393 SRD196393 TAZ196393 TKV196393 TUR196393 UEN196393 UOJ196393 UYF196393 VIB196393 VRX196393 WBT196393 WLP196393 WVL196393 J261929 IZ261929 SV261929 ACR261929 AMN261929 AWJ261929 BGF261929 BQB261929 BZX261929 CJT261929 CTP261929 DDL261929 DNH261929 DXD261929 EGZ261929 EQV261929 FAR261929 FKN261929 FUJ261929 GEF261929 GOB261929 GXX261929 HHT261929 HRP261929 IBL261929 ILH261929 IVD261929 JEZ261929 JOV261929 JYR261929 KIN261929 KSJ261929 LCF261929 LMB261929 LVX261929 MFT261929 MPP261929 MZL261929 NJH261929 NTD261929 OCZ261929 OMV261929 OWR261929 PGN261929 PQJ261929 QAF261929 QKB261929 QTX261929 RDT261929 RNP261929 RXL261929 SHH261929 SRD261929 TAZ261929 TKV261929 TUR261929 UEN261929 UOJ261929 UYF261929 VIB261929 VRX261929 WBT261929 WLP261929 WVL261929 J327465 IZ327465 SV327465 ACR327465 AMN327465 AWJ327465 BGF327465 BQB327465 BZX327465 CJT327465 CTP327465 DDL327465 DNH327465 DXD327465 EGZ327465 EQV327465 FAR327465 FKN327465 FUJ327465 GEF327465 GOB327465 GXX327465 HHT327465 HRP327465 IBL327465 ILH327465 IVD327465 JEZ327465 JOV327465 JYR327465 KIN327465 KSJ327465 LCF327465 LMB327465 LVX327465 MFT327465 MPP327465 MZL327465 NJH327465 NTD327465 OCZ327465 OMV327465 OWR327465 PGN327465 PQJ327465 QAF327465 QKB327465 QTX327465 RDT327465 RNP327465 RXL327465 SHH327465 SRD327465 TAZ327465 TKV327465 TUR327465 UEN327465 UOJ327465 UYF327465 VIB327465 VRX327465 WBT327465 WLP327465 WVL327465 J393001 IZ393001 SV393001 ACR393001 AMN393001 AWJ393001 BGF393001 BQB393001 BZX393001 CJT393001 CTP393001 DDL393001 DNH393001 DXD393001 EGZ393001 EQV393001 FAR393001 FKN393001 FUJ393001 GEF393001 GOB393001 GXX393001 HHT393001 HRP393001 IBL393001 ILH393001 IVD393001 JEZ393001 JOV393001 JYR393001 KIN393001 KSJ393001 LCF393001 LMB393001 LVX393001 MFT393001 MPP393001 MZL393001 NJH393001 NTD393001 OCZ393001 OMV393001 OWR393001 PGN393001 PQJ393001 QAF393001 QKB393001 QTX393001 RDT393001 RNP393001 RXL393001 SHH393001 SRD393001 TAZ393001 TKV393001 TUR393001 UEN393001 UOJ393001 UYF393001 VIB393001 VRX393001 WBT393001 WLP393001 WVL393001 J458537 IZ458537 SV458537 ACR458537 AMN458537 AWJ458537 BGF458537 BQB458537 BZX458537 CJT458537 CTP458537 DDL458537 DNH458537 DXD458537 EGZ458537 EQV458537 FAR458537 FKN458537 FUJ458537 GEF458537 GOB458537 GXX458537 HHT458537 HRP458537 IBL458537 ILH458537 IVD458537 JEZ458537 JOV458537 JYR458537 KIN458537 KSJ458537 LCF458537 LMB458537 LVX458537 MFT458537 MPP458537 MZL458537 NJH458537 NTD458537 OCZ458537 OMV458537 OWR458537 PGN458537 PQJ458537 QAF458537 QKB458537 QTX458537 RDT458537 RNP458537 RXL458537 SHH458537 SRD458537 TAZ458537 TKV458537 TUR458537 UEN458537 UOJ458537 UYF458537 VIB458537 VRX458537 WBT458537 WLP458537 WVL458537 J524073 IZ524073 SV524073 ACR524073 AMN524073 AWJ524073 BGF524073 BQB524073 BZX524073 CJT524073 CTP524073 DDL524073 DNH524073 DXD524073 EGZ524073 EQV524073 FAR524073 FKN524073 FUJ524073 GEF524073 GOB524073 GXX524073 HHT524073 HRP524073 IBL524073 ILH524073 IVD524073 JEZ524073 JOV524073 JYR524073 KIN524073 KSJ524073 LCF524073 LMB524073 LVX524073 MFT524073 MPP524073 MZL524073 NJH524073 NTD524073 OCZ524073 OMV524073 OWR524073 PGN524073 PQJ524073 QAF524073 QKB524073 QTX524073 RDT524073 RNP524073 RXL524073 SHH524073 SRD524073 TAZ524073 TKV524073 TUR524073 UEN524073 UOJ524073 UYF524073 VIB524073 VRX524073 WBT524073 WLP524073 WVL524073 J589609 IZ589609 SV589609 ACR589609 AMN589609 AWJ589609 BGF589609 BQB589609 BZX589609 CJT589609 CTP589609 DDL589609 DNH589609 DXD589609 EGZ589609 EQV589609 FAR589609 FKN589609 FUJ589609 GEF589609 GOB589609 GXX589609 HHT589609 HRP589609 IBL589609 ILH589609 IVD589609 JEZ589609 JOV589609 JYR589609 KIN589609 KSJ589609 LCF589609 LMB589609 LVX589609 MFT589609 MPP589609 MZL589609 NJH589609 NTD589609 OCZ589609 OMV589609 OWR589609 PGN589609 PQJ589609 QAF589609 QKB589609 QTX589609 RDT589609 RNP589609 RXL589609 SHH589609 SRD589609 TAZ589609 TKV589609 TUR589609 UEN589609 UOJ589609 UYF589609 VIB589609 VRX589609 WBT589609 WLP589609 WVL589609 J655145 IZ655145 SV655145 ACR655145 AMN655145 AWJ655145 BGF655145 BQB655145 BZX655145 CJT655145 CTP655145 DDL655145 DNH655145 DXD655145 EGZ655145 EQV655145 FAR655145 FKN655145 FUJ655145 GEF655145 GOB655145 GXX655145 HHT655145 HRP655145 IBL655145 ILH655145 IVD655145 JEZ655145 JOV655145 JYR655145 KIN655145 KSJ655145 LCF655145 LMB655145 LVX655145 MFT655145 MPP655145 MZL655145 NJH655145 NTD655145 OCZ655145 OMV655145 OWR655145 PGN655145 PQJ655145 QAF655145 QKB655145 QTX655145 RDT655145 RNP655145 RXL655145 SHH655145 SRD655145 TAZ655145 TKV655145 TUR655145 UEN655145 UOJ655145 UYF655145 VIB655145 VRX655145 WBT655145 WLP655145 WVL655145 J720681 IZ720681 SV720681 ACR720681 AMN720681 AWJ720681 BGF720681 BQB720681 BZX720681 CJT720681 CTP720681 DDL720681 DNH720681 DXD720681 EGZ720681 EQV720681 FAR720681 FKN720681 FUJ720681 GEF720681 GOB720681 GXX720681 HHT720681 HRP720681 IBL720681 ILH720681 IVD720681 JEZ720681 JOV720681 JYR720681 KIN720681 KSJ720681 LCF720681 LMB720681 LVX720681 MFT720681 MPP720681 MZL720681 NJH720681 NTD720681 OCZ720681 OMV720681 OWR720681 PGN720681 PQJ720681 QAF720681 QKB720681 QTX720681 RDT720681 RNP720681 RXL720681 SHH720681 SRD720681 TAZ720681 TKV720681 TUR720681 UEN720681 UOJ720681 UYF720681 VIB720681 VRX720681 WBT720681 WLP720681 WVL720681 J786217 IZ786217 SV786217 ACR786217 AMN786217 AWJ786217 BGF786217 BQB786217 BZX786217 CJT786217 CTP786217 DDL786217 DNH786217 DXD786217 EGZ786217 EQV786217 FAR786217 FKN786217 FUJ786217 GEF786217 GOB786217 GXX786217 HHT786217 HRP786217 IBL786217 ILH786217 IVD786217 JEZ786217 JOV786217 JYR786217 KIN786217 KSJ786217 LCF786217 LMB786217 LVX786217 MFT786217 MPP786217 MZL786217 NJH786217 NTD786217 OCZ786217 OMV786217 OWR786217 PGN786217 PQJ786217 QAF786217 QKB786217 QTX786217 RDT786217 RNP786217 RXL786217 SHH786217 SRD786217 TAZ786217 TKV786217 TUR786217 UEN786217 UOJ786217 UYF786217 VIB786217 VRX786217 WBT786217 WLP786217 WVL786217 J851753 IZ851753 SV851753 ACR851753 AMN851753 AWJ851753 BGF851753 BQB851753 BZX851753 CJT851753 CTP851753 DDL851753 DNH851753 DXD851753 EGZ851753 EQV851753 FAR851753 FKN851753 FUJ851753 GEF851753 GOB851753 GXX851753 HHT851753 HRP851753 IBL851753 ILH851753 IVD851753 JEZ851753 JOV851753 JYR851753 KIN851753 KSJ851753 LCF851753 LMB851753 LVX851753 MFT851753 MPP851753 MZL851753 NJH851753 NTD851753 OCZ851753 OMV851753 OWR851753 PGN851753 PQJ851753 QAF851753 QKB851753 QTX851753 RDT851753 RNP851753 RXL851753 SHH851753 SRD851753 TAZ851753 TKV851753 TUR851753 UEN851753 UOJ851753 UYF851753 VIB851753 VRX851753 WBT851753 WLP851753 WVL851753 J917289 IZ917289 SV917289 ACR917289 AMN917289 AWJ917289 BGF917289 BQB917289 BZX917289 CJT917289 CTP917289 DDL917289 DNH917289 DXD917289 EGZ917289 EQV917289 FAR917289 FKN917289 FUJ917289 GEF917289 GOB917289 GXX917289 HHT917289 HRP917289 IBL917289 ILH917289 IVD917289 JEZ917289 JOV917289 JYR917289 KIN917289 KSJ917289 LCF917289 LMB917289 LVX917289 MFT917289 MPP917289 MZL917289 NJH917289 NTD917289 OCZ917289 OMV917289 OWR917289 PGN917289 PQJ917289 QAF917289 QKB917289 QTX917289 RDT917289 RNP917289 RXL917289 SHH917289 SRD917289 TAZ917289 TKV917289 TUR917289 UEN917289 UOJ917289 UYF917289 VIB917289 VRX917289 WBT917289 WLP917289 WVL917289 J982825 IZ982825 SV982825 ACR982825 AMN982825 AWJ982825 BGF982825 BQB982825 BZX982825 CJT982825 CTP982825 DDL982825 DNH982825 DXD982825 EGZ982825 EQV982825 FAR982825 FKN982825 FUJ982825 GEF982825 GOB982825 GXX982825 HHT982825 HRP982825 IBL982825 ILH982825 IVD982825 JEZ982825 JOV982825 JYR982825 KIN982825 KSJ982825 LCF982825 LMB982825 LVX982825 MFT982825 MPP982825 MZL982825 NJH982825 NTD982825 OCZ982825 OMV982825 OWR982825 PGN982825 PQJ982825 QAF982825 QKB982825 QTX982825 RDT982825 RNP982825 RXL982825 SHH982825 SRD982825 TAZ982825 TKV982825 TUR982825 UEN982825 UOJ982825 UYF982825 VIB982825 VRX982825 WBT982825 WLP982825 WVL982825" xr:uid="{2BFA76DE-238A-4B8C-8F87-0FE15141B7E1}">
      <formula1>0</formula1>
      <formula2>0</formula2>
    </dataValidation>
    <dataValidation type="custom" allowBlank="1" showInputMessage="1" showErrorMessage="1" error="SELECT CANCEL" prompt="SUBTOTAL" sqref="J65640 IZ65640 SV65640 ACR65640 AMN65640 AWJ65640 BGF65640 BQB65640 BZX65640 CJT65640 CTP65640 DDL65640 DNH65640 DXD65640 EGZ65640 EQV65640 FAR65640 FKN65640 FUJ65640 GEF65640 GOB65640 GXX65640 HHT65640 HRP65640 IBL65640 ILH65640 IVD65640 JEZ65640 JOV65640 JYR65640 KIN65640 KSJ65640 LCF65640 LMB65640 LVX65640 MFT65640 MPP65640 MZL65640 NJH65640 NTD65640 OCZ65640 OMV65640 OWR65640 PGN65640 PQJ65640 QAF65640 QKB65640 QTX65640 RDT65640 RNP65640 RXL65640 SHH65640 SRD65640 TAZ65640 TKV65640 TUR65640 UEN65640 UOJ65640 UYF65640 VIB65640 VRX65640 WBT65640 WLP65640 WVL65640 J131176 IZ131176 SV131176 ACR131176 AMN131176 AWJ131176 BGF131176 BQB131176 BZX131176 CJT131176 CTP131176 DDL131176 DNH131176 DXD131176 EGZ131176 EQV131176 FAR131176 FKN131176 FUJ131176 GEF131176 GOB131176 GXX131176 HHT131176 HRP131176 IBL131176 ILH131176 IVD131176 JEZ131176 JOV131176 JYR131176 KIN131176 KSJ131176 LCF131176 LMB131176 LVX131176 MFT131176 MPP131176 MZL131176 NJH131176 NTD131176 OCZ131176 OMV131176 OWR131176 PGN131176 PQJ131176 QAF131176 QKB131176 QTX131176 RDT131176 RNP131176 RXL131176 SHH131176 SRD131176 TAZ131176 TKV131176 TUR131176 UEN131176 UOJ131176 UYF131176 VIB131176 VRX131176 WBT131176 WLP131176 WVL131176 J196712 IZ196712 SV196712 ACR196712 AMN196712 AWJ196712 BGF196712 BQB196712 BZX196712 CJT196712 CTP196712 DDL196712 DNH196712 DXD196712 EGZ196712 EQV196712 FAR196712 FKN196712 FUJ196712 GEF196712 GOB196712 GXX196712 HHT196712 HRP196712 IBL196712 ILH196712 IVD196712 JEZ196712 JOV196712 JYR196712 KIN196712 KSJ196712 LCF196712 LMB196712 LVX196712 MFT196712 MPP196712 MZL196712 NJH196712 NTD196712 OCZ196712 OMV196712 OWR196712 PGN196712 PQJ196712 QAF196712 QKB196712 QTX196712 RDT196712 RNP196712 RXL196712 SHH196712 SRD196712 TAZ196712 TKV196712 TUR196712 UEN196712 UOJ196712 UYF196712 VIB196712 VRX196712 WBT196712 WLP196712 WVL196712 J262248 IZ262248 SV262248 ACR262248 AMN262248 AWJ262248 BGF262248 BQB262248 BZX262248 CJT262248 CTP262248 DDL262248 DNH262248 DXD262248 EGZ262248 EQV262248 FAR262248 FKN262248 FUJ262248 GEF262248 GOB262248 GXX262248 HHT262248 HRP262248 IBL262248 ILH262248 IVD262248 JEZ262248 JOV262248 JYR262248 KIN262248 KSJ262248 LCF262248 LMB262248 LVX262248 MFT262248 MPP262248 MZL262248 NJH262248 NTD262248 OCZ262248 OMV262248 OWR262248 PGN262248 PQJ262248 QAF262248 QKB262248 QTX262248 RDT262248 RNP262248 RXL262248 SHH262248 SRD262248 TAZ262248 TKV262248 TUR262248 UEN262248 UOJ262248 UYF262248 VIB262248 VRX262248 WBT262248 WLP262248 WVL262248 J327784 IZ327784 SV327784 ACR327784 AMN327784 AWJ327784 BGF327784 BQB327784 BZX327784 CJT327784 CTP327784 DDL327784 DNH327784 DXD327784 EGZ327784 EQV327784 FAR327784 FKN327784 FUJ327784 GEF327784 GOB327784 GXX327784 HHT327784 HRP327784 IBL327784 ILH327784 IVD327784 JEZ327784 JOV327784 JYR327784 KIN327784 KSJ327784 LCF327784 LMB327784 LVX327784 MFT327784 MPP327784 MZL327784 NJH327784 NTD327784 OCZ327784 OMV327784 OWR327784 PGN327784 PQJ327784 QAF327784 QKB327784 QTX327784 RDT327784 RNP327784 RXL327784 SHH327784 SRD327784 TAZ327784 TKV327784 TUR327784 UEN327784 UOJ327784 UYF327784 VIB327784 VRX327784 WBT327784 WLP327784 WVL327784 J393320 IZ393320 SV393320 ACR393320 AMN393320 AWJ393320 BGF393320 BQB393320 BZX393320 CJT393320 CTP393320 DDL393320 DNH393320 DXD393320 EGZ393320 EQV393320 FAR393320 FKN393320 FUJ393320 GEF393320 GOB393320 GXX393320 HHT393320 HRP393320 IBL393320 ILH393320 IVD393320 JEZ393320 JOV393320 JYR393320 KIN393320 KSJ393320 LCF393320 LMB393320 LVX393320 MFT393320 MPP393320 MZL393320 NJH393320 NTD393320 OCZ393320 OMV393320 OWR393320 PGN393320 PQJ393320 QAF393320 QKB393320 QTX393320 RDT393320 RNP393320 RXL393320 SHH393320 SRD393320 TAZ393320 TKV393320 TUR393320 UEN393320 UOJ393320 UYF393320 VIB393320 VRX393320 WBT393320 WLP393320 WVL393320 J458856 IZ458856 SV458856 ACR458856 AMN458856 AWJ458856 BGF458856 BQB458856 BZX458856 CJT458856 CTP458856 DDL458856 DNH458856 DXD458856 EGZ458856 EQV458856 FAR458856 FKN458856 FUJ458856 GEF458856 GOB458856 GXX458856 HHT458856 HRP458856 IBL458856 ILH458856 IVD458856 JEZ458856 JOV458856 JYR458856 KIN458856 KSJ458856 LCF458856 LMB458856 LVX458856 MFT458856 MPP458856 MZL458856 NJH458856 NTD458856 OCZ458856 OMV458856 OWR458856 PGN458856 PQJ458856 QAF458856 QKB458856 QTX458856 RDT458856 RNP458856 RXL458856 SHH458856 SRD458856 TAZ458856 TKV458856 TUR458856 UEN458856 UOJ458856 UYF458856 VIB458856 VRX458856 WBT458856 WLP458856 WVL458856 J524392 IZ524392 SV524392 ACR524392 AMN524392 AWJ524392 BGF524392 BQB524392 BZX524392 CJT524392 CTP524392 DDL524392 DNH524392 DXD524392 EGZ524392 EQV524392 FAR524392 FKN524392 FUJ524392 GEF524392 GOB524392 GXX524392 HHT524392 HRP524392 IBL524392 ILH524392 IVD524392 JEZ524392 JOV524392 JYR524392 KIN524392 KSJ524392 LCF524392 LMB524392 LVX524392 MFT524392 MPP524392 MZL524392 NJH524392 NTD524392 OCZ524392 OMV524392 OWR524392 PGN524392 PQJ524392 QAF524392 QKB524392 QTX524392 RDT524392 RNP524392 RXL524392 SHH524392 SRD524392 TAZ524392 TKV524392 TUR524392 UEN524392 UOJ524392 UYF524392 VIB524392 VRX524392 WBT524392 WLP524392 WVL524392 J589928 IZ589928 SV589928 ACR589928 AMN589928 AWJ589928 BGF589928 BQB589928 BZX589928 CJT589928 CTP589928 DDL589928 DNH589928 DXD589928 EGZ589928 EQV589928 FAR589928 FKN589928 FUJ589928 GEF589928 GOB589928 GXX589928 HHT589928 HRP589928 IBL589928 ILH589928 IVD589928 JEZ589928 JOV589928 JYR589928 KIN589928 KSJ589928 LCF589928 LMB589928 LVX589928 MFT589928 MPP589928 MZL589928 NJH589928 NTD589928 OCZ589928 OMV589928 OWR589928 PGN589928 PQJ589928 QAF589928 QKB589928 QTX589928 RDT589928 RNP589928 RXL589928 SHH589928 SRD589928 TAZ589928 TKV589928 TUR589928 UEN589928 UOJ589928 UYF589928 VIB589928 VRX589928 WBT589928 WLP589928 WVL589928 J655464 IZ655464 SV655464 ACR655464 AMN655464 AWJ655464 BGF655464 BQB655464 BZX655464 CJT655464 CTP655464 DDL655464 DNH655464 DXD655464 EGZ655464 EQV655464 FAR655464 FKN655464 FUJ655464 GEF655464 GOB655464 GXX655464 HHT655464 HRP655464 IBL655464 ILH655464 IVD655464 JEZ655464 JOV655464 JYR655464 KIN655464 KSJ655464 LCF655464 LMB655464 LVX655464 MFT655464 MPP655464 MZL655464 NJH655464 NTD655464 OCZ655464 OMV655464 OWR655464 PGN655464 PQJ655464 QAF655464 QKB655464 QTX655464 RDT655464 RNP655464 RXL655464 SHH655464 SRD655464 TAZ655464 TKV655464 TUR655464 UEN655464 UOJ655464 UYF655464 VIB655464 VRX655464 WBT655464 WLP655464 WVL655464 J721000 IZ721000 SV721000 ACR721000 AMN721000 AWJ721000 BGF721000 BQB721000 BZX721000 CJT721000 CTP721000 DDL721000 DNH721000 DXD721000 EGZ721000 EQV721000 FAR721000 FKN721000 FUJ721000 GEF721000 GOB721000 GXX721000 HHT721000 HRP721000 IBL721000 ILH721000 IVD721000 JEZ721000 JOV721000 JYR721000 KIN721000 KSJ721000 LCF721000 LMB721000 LVX721000 MFT721000 MPP721000 MZL721000 NJH721000 NTD721000 OCZ721000 OMV721000 OWR721000 PGN721000 PQJ721000 QAF721000 QKB721000 QTX721000 RDT721000 RNP721000 RXL721000 SHH721000 SRD721000 TAZ721000 TKV721000 TUR721000 UEN721000 UOJ721000 UYF721000 VIB721000 VRX721000 WBT721000 WLP721000 WVL721000 J786536 IZ786536 SV786536 ACR786536 AMN786536 AWJ786536 BGF786536 BQB786536 BZX786536 CJT786536 CTP786536 DDL786536 DNH786536 DXD786536 EGZ786536 EQV786536 FAR786536 FKN786536 FUJ786536 GEF786536 GOB786536 GXX786536 HHT786536 HRP786536 IBL786536 ILH786536 IVD786536 JEZ786536 JOV786536 JYR786536 KIN786536 KSJ786536 LCF786536 LMB786536 LVX786536 MFT786536 MPP786536 MZL786536 NJH786536 NTD786536 OCZ786536 OMV786536 OWR786536 PGN786536 PQJ786536 QAF786536 QKB786536 QTX786536 RDT786536 RNP786536 RXL786536 SHH786536 SRD786536 TAZ786536 TKV786536 TUR786536 UEN786536 UOJ786536 UYF786536 VIB786536 VRX786536 WBT786536 WLP786536 WVL786536 J852072 IZ852072 SV852072 ACR852072 AMN852072 AWJ852072 BGF852072 BQB852072 BZX852072 CJT852072 CTP852072 DDL852072 DNH852072 DXD852072 EGZ852072 EQV852072 FAR852072 FKN852072 FUJ852072 GEF852072 GOB852072 GXX852072 HHT852072 HRP852072 IBL852072 ILH852072 IVD852072 JEZ852072 JOV852072 JYR852072 KIN852072 KSJ852072 LCF852072 LMB852072 LVX852072 MFT852072 MPP852072 MZL852072 NJH852072 NTD852072 OCZ852072 OMV852072 OWR852072 PGN852072 PQJ852072 QAF852072 QKB852072 QTX852072 RDT852072 RNP852072 RXL852072 SHH852072 SRD852072 TAZ852072 TKV852072 TUR852072 UEN852072 UOJ852072 UYF852072 VIB852072 VRX852072 WBT852072 WLP852072 WVL852072 J917608 IZ917608 SV917608 ACR917608 AMN917608 AWJ917608 BGF917608 BQB917608 BZX917608 CJT917608 CTP917608 DDL917608 DNH917608 DXD917608 EGZ917608 EQV917608 FAR917608 FKN917608 FUJ917608 GEF917608 GOB917608 GXX917608 HHT917608 HRP917608 IBL917608 ILH917608 IVD917608 JEZ917608 JOV917608 JYR917608 KIN917608 KSJ917608 LCF917608 LMB917608 LVX917608 MFT917608 MPP917608 MZL917608 NJH917608 NTD917608 OCZ917608 OMV917608 OWR917608 PGN917608 PQJ917608 QAF917608 QKB917608 QTX917608 RDT917608 RNP917608 RXL917608 SHH917608 SRD917608 TAZ917608 TKV917608 TUR917608 UEN917608 UOJ917608 UYF917608 VIB917608 VRX917608 WBT917608 WLP917608 WVL917608 J983144 IZ983144 SV983144 ACR983144 AMN983144 AWJ983144 BGF983144 BQB983144 BZX983144 CJT983144 CTP983144 DDL983144 DNH983144 DXD983144 EGZ983144 EQV983144 FAR983144 FKN983144 FUJ983144 GEF983144 GOB983144 GXX983144 HHT983144 HRP983144 IBL983144 ILH983144 IVD983144 JEZ983144 JOV983144 JYR983144 KIN983144 KSJ983144 LCF983144 LMB983144 LVX983144 MFT983144 MPP983144 MZL983144 NJH983144 NTD983144 OCZ983144 OMV983144 OWR983144 PGN983144 PQJ983144 QAF983144 QKB983144 QTX983144 RDT983144 RNP983144 RXL983144 SHH983144 SRD983144 TAZ983144 TKV983144 TUR983144 UEN983144 UOJ983144 UYF983144 VIB983144 VRX983144 WBT983144 WLP983144 WVL983144" xr:uid="{047B6F58-7C43-400C-8FFB-3A231510F38F}">
      <formula1>""""""</formula1>
    </dataValidation>
    <dataValidation type="custom" allowBlank="1" showInputMessage="1" showErrorMessage="1" error="SELECT CANCEL" prompt="DO NOT TYPE HERE" sqref="J65592:J65639 IZ65592:IZ65639 SV65592:SV65639 ACR65592:ACR65639 AMN65592:AMN65639 AWJ65592:AWJ65639 BGF65592:BGF65639 BQB65592:BQB65639 BZX65592:BZX65639 CJT65592:CJT65639 CTP65592:CTP65639 DDL65592:DDL65639 DNH65592:DNH65639 DXD65592:DXD65639 EGZ65592:EGZ65639 EQV65592:EQV65639 FAR65592:FAR65639 FKN65592:FKN65639 FUJ65592:FUJ65639 GEF65592:GEF65639 GOB65592:GOB65639 GXX65592:GXX65639 HHT65592:HHT65639 HRP65592:HRP65639 IBL65592:IBL65639 ILH65592:ILH65639 IVD65592:IVD65639 JEZ65592:JEZ65639 JOV65592:JOV65639 JYR65592:JYR65639 KIN65592:KIN65639 KSJ65592:KSJ65639 LCF65592:LCF65639 LMB65592:LMB65639 LVX65592:LVX65639 MFT65592:MFT65639 MPP65592:MPP65639 MZL65592:MZL65639 NJH65592:NJH65639 NTD65592:NTD65639 OCZ65592:OCZ65639 OMV65592:OMV65639 OWR65592:OWR65639 PGN65592:PGN65639 PQJ65592:PQJ65639 QAF65592:QAF65639 QKB65592:QKB65639 QTX65592:QTX65639 RDT65592:RDT65639 RNP65592:RNP65639 RXL65592:RXL65639 SHH65592:SHH65639 SRD65592:SRD65639 TAZ65592:TAZ65639 TKV65592:TKV65639 TUR65592:TUR65639 UEN65592:UEN65639 UOJ65592:UOJ65639 UYF65592:UYF65639 VIB65592:VIB65639 VRX65592:VRX65639 WBT65592:WBT65639 WLP65592:WLP65639 WVL65592:WVL65639 J131128:J131175 IZ131128:IZ131175 SV131128:SV131175 ACR131128:ACR131175 AMN131128:AMN131175 AWJ131128:AWJ131175 BGF131128:BGF131175 BQB131128:BQB131175 BZX131128:BZX131175 CJT131128:CJT131175 CTP131128:CTP131175 DDL131128:DDL131175 DNH131128:DNH131175 DXD131128:DXD131175 EGZ131128:EGZ131175 EQV131128:EQV131175 FAR131128:FAR131175 FKN131128:FKN131175 FUJ131128:FUJ131175 GEF131128:GEF131175 GOB131128:GOB131175 GXX131128:GXX131175 HHT131128:HHT131175 HRP131128:HRP131175 IBL131128:IBL131175 ILH131128:ILH131175 IVD131128:IVD131175 JEZ131128:JEZ131175 JOV131128:JOV131175 JYR131128:JYR131175 KIN131128:KIN131175 KSJ131128:KSJ131175 LCF131128:LCF131175 LMB131128:LMB131175 LVX131128:LVX131175 MFT131128:MFT131175 MPP131128:MPP131175 MZL131128:MZL131175 NJH131128:NJH131175 NTD131128:NTD131175 OCZ131128:OCZ131175 OMV131128:OMV131175 OWR131128:OWR131175 PGN131128:PGN131175 PQJ131128:PQJ131175 QAF131128:QAF131175 QKB131128:QKB131175 QTX131128:QTX131175 RDT131128:RDT131175 RNP131128:RNP131175 RXL131128:RXL131175 SHH131128:SHH131175 SRD131128:SRD131175 TAZ131128:TAZ131175 TKV131128:TKV131175 TUR131128:TUR131175 UEN131128:UEN131175 UOJ131128:UOJ131175 UYF131128:UYF131175 VIB131128:VIB131175 VRX131128:VRX131175 WBT131128:WBT131175 WLP131128:WLP131175 WVL131128:WVL131175 J196664:J196711 IZ196664:IZ196711 SV196664:SV196711 ACR196664:ACR196711 AMN196664:AMN196711 AWJ196664:AWJ196711 BGF196664:BGF196711 BQB196664:BQB196711 BZX196664:BZX196711 CJT196664:CJT196711 CTP196664:CTP196711 DDL196664:DDL196711 DNH196664:DNH196711 DXD196664:DXD196711 EGZ196664:EGZ196711 EQV196664:EQV196711 FAR196664:FAR196711 FKN196664:FKN196711 FUJ196664:FUJ196711 GEF196664:GEF196711 GOB196664:GOB196711 GXX196664:GXX196711 HHT196664:HHT196711 HRP196664:HRP196711 IBL196664:IBL196711 ILH196664:ILH196711 IVD196664:IVD196711 JEZ196664:JEZ196711 JOV196664:JOV196711 JYR196664:JYR196711 KIN196664:KIN196711 KSJ196664:KSJ196711 LCF196664:LCF196711 LMB196664:LMB196711 LVX196664:LVX196711 MFT196664:MFT196711 MPP196664:MPP196711 MZL196664:MZL196711 NJH196664:NJH196711 NTD196664:NTD196711 OCZ196664:OCZ196711 OMV196664:OMV196711 OWR196664:OWR196711 PGN196664:PGN196711 PQJ196664:PQJ196711 QAF196664:QAF196711 QKB196664:QKB196711 QTX196664:QTX196711 RDT196664:RDT196711 RNP196664:RNP196711 RXL196664:RXL196711 SHH196664:SHH196711 SRD196664:SRD196711 TAZ196664:TAZ196711 TKV196664:TKV196711 TUR196664:TUR196711 UEN196664:UEN196711 UOJ196664:UOJ196711 UYF196664:UYF196711 VIB196664:VIB196711 VRX196664:VRX196711 WBT196664:WBT196711 WLP196664:WLP196711 WVL196664:WVL196711 J262200:J262247 IZ262200:IZ262247 SV262200:SV262247 ACR262200:ACR262247 AMN262200:AMN262247 AWJ262200:AWJ262247 BGF262200:BGF262247 BQB262200:BQB262247 BZX262200:BZX262247 CJT262200:CJT262247 CTP262200:CTP262247 DDL262200:DDL262247 DNH262200:DNH262247 DXD262200:DXD262247 EGZ262200:EGZ262247 EQV262200:EQV262247 FAR262200:FAR262247 FKN262200:FKN262247 FUJ262200:FUJ262247 GEF262200:GEF262247 GOB262200:GOB262247 GXX262200:GXX262247 HHT262200:HHT262247 HRP262200:HRP262247 IBL262200:IBL262247 ILH262200:ILH262247 IVD262200:IVD262247 JEZ262200:JEZ262247 JOV262200:JOV262247 JYR262200:JYR262247 KIN262200:KIN262247 KSJ262200:KSJ262247 LCF262200:LCF262247 LMB262200:LMB262247 LVX262200:LVX262247 MFT262200:MFT262247 MPP262200:MPP262247 MZL262200:MZL262247 NJH262200:NJH262247 NTD262200:NTD262247 OCZ262200:OCZ262247 OMV262200:OMV262247 OWR262200:OWR262247 PGN262200:PGN262247 PQJ262200:PQJ262247 QAF262200:QAF262247 QKB262200:QKB262247 QTX262200:QTX262247 RDT262200:RDT262247 RNP262200:RNP262247 RXL262200:RXL262247 SHH262200:SHH262247 SRD262200:SRD262247 TAZ262200:TAZ262247 TKV262200:TKV262247 TUR262200:TUR262247 UEN262200:UEN262247 UOJ262200:UOJ262247 UYF262200:UYF262247 VIB262200:VIB262247 VRX262200:VRX262247 WBT262200:WBT262247 WLP262200:WLP262247 WVL262200:WVL262247 J327736:J327783 IZ327736:IZ327783 SV327736:SV327783 ACR327736:ACR327783 AMN327736:AMN327783 AWJ327736:AWJ327783 BGF327736:BGF327783 BQB327736:BQB327783 BZX327736:BZX327783 CJT327736:CJT327783 CTP327736:CTP327783 DDL327736:DDL327783 DNH327736:DNH327783 DXD327736:DXD327783 EGZ327736:EGZ327783 EQV327736:EQV327783 FAR327736:FAR327783 FKN327736:FKN327783 FUJ327736:FUJ327783 GEF327736:GEF327783 GOB327736:GOB327783 GXX327736:GXX327783 HHT327736:HHT327783 HRP327736:HRP327783 IBL327736:IBL327783 ILH327736:ILH327783 IVD327736:IVD327783 JEZ327736:JEZ327783 JOV327736:JOV327783 JYR327736:JYR327783 KIN327736:KIN327783 KSJ327736:KSJ327783 LCF327736:LCF327783 LMB327736:LMB327783 LVX327736:LVX327783 MFT327736:MFT327783 MPP327736:MPP327783 MZL327736:MZL327783 NJH327736:NJH327783 NTD327736:NTD327783 OCZ327736:OCZ327783 OMV327736:OMV327783 OWR327736:OWR327783 PGN327736:PGN327783 PQJ327736:PQJ327783 QAF327736:QAF327783 QKB327736:QKB327783 QTX327736:QTX327783 RDT327736:RDT327783 RNP327736:RNP327783 RXL327736:RXL327783 SHH327736:SHH327783 SRD327736:SRD327783 TAZ327736:TAZ327783 TKV327736:TKV327783 TUR327736:TUR327783 UEN327736:UEN327783 UOJ327736:UOJ327783 UYF327736:UYF327783 VIB327736:VIB327783 VRX327736:VRX327783 WBT327736:WBT327783 WLP327736:WLP327783 WVL327736:WVL327783 J393272:J393319 IZ393272:IZ393319 SV393272:SV393319 ACR393272:ACR393319 AMN393272:AMN393319 AWJ393272:AWJ393319 BGF393272:BGF393319 BQB393272:BQB393319 BZX393272:BZX393319 CJT393272:CJT393319 CTP393272:CTP393319 DDL393272:DDL393319 DNH393272:DNH393319 DXD393272:DXD393319 EGZ393272:EGZ393319 EQV393272:EQV393319 FAR393272:FAR393319 FKN393272:FKN393319 FUJ393272:FUJ393319 GEF393272:GEF393319 GOB393272:GOB393319 GXX393272:GXX393319 HHT393272:HHT393319 HRP393272:HRP393319 IBL393272:IBL393319 ILH393272:ILH393319 IVD393272:IVD393319 JEZ393272:JEZ393319 JOV393272:JOV393319 JYR393272:JYR393319 KIN393272:KIN393319 KSJ393272:KSJ393319 LCF393272:LCF393319 LMB393272:LMB393319 LVX393272:LVX393319 MFT393272:MFT393319 MPP393272:MPP393319 MZL393272:MZL393319 NJH393272:NJH393319 NTD393272:NTD393319 OCZ393272:OCZ393319 OMV393272:OMV393319 OWR393272:OWR393319 PGN393272:PGN393319 PQJ393272:PQJ393319 QAF393272:QAF393319 QKB393272:QKB393319 QTX393272:QTX393319 RDT393272:RDT393319 RNP393272:RNP393319 RXL393272:RXL393319 SHH393272:SHH393319 SRD393272:SRD393319 TAZ393272:TAZ393319 TKV393272:TKV393319 TUR393272:TUR393319 UEN393272:UEN393319 UOJ393272:UOJ393319 UYF393272:UYF393319 VIB393272:VIB393319 VRX393272:VRX393319 WBT393272:WBT393319 WLP393272:WLP393319 WVL393272:WVL393319 J458808:J458855 IZ458808:IZ458855 SV458808:SV458855 ACR458808:ACR458855 AMN458808:AMN458855 AWJ458808:AWJ458855 BGF458808:BGF458855 BQB458808:BQB458855 BZX458808:BZX458855 CJT458808:CJT458855 CTP458808:CTP458855 DDL458808:DDL458855 DNH458808:DNH458855 DXD458808:DXD458855 EGZ458808:EGZ458855 EQV458808:EQV458855 FAR458808:FAR458855 FKN458808:FKN458855 FUJ458808:FUJ458855 GEF458808:GEF458855 GOB458808:GOB458855 GXX458808:GXX458855 HHT458808:HHT458855 HRP458808:HRP458855 IBL458808:IBL458855 ILH458808:ILH458855 IVD458808:IVD458855 JEZ458808:JEZ458855 JOV458808:JOV458855 JYR458808:JYR458855 KIN458808:KIN458855 KSJ458808:KSJ458855 LCF458808:LCF458855 LMB458808:LMB458855 LVX458808:LVX458855 MFT458808:MFT458855 MPP458808:MPP458855 MZL458808:MZL458855 NJH458808:NJH458855 NTD458808:NTD458855 OCZ458808:OCZ458855 OMV458808:OMV458855 OWR458808:OWR458855 PGN458808:PGN458855 PQJ458808:PQJ458855 QAF458808:QAF458855 QKB458808:QKB458855 QTX458808:QTX458855 RDT458808:RDT458855 RNP458808:RNP458855 RXL458808:RXL458855 SHH458808:SHH458855 SRD458808:SRD458855 TAZ458808:TAZ458855 TKV458808:TKV458855 TUR458808:TUR458855 UEN458808:UEN458855 UOJ458808:UOJ458855 UYF458808:UYF458855 VIB458808:VIB458855 VRX458808:VRX458855 WBT458808:WBT458855 WLP458808:WLP458855 WVL458808:WVL458855 J524344:J524391 IZ524344:IZ524391 SV524344:SV524391 ACR524344:ACR524391 AMN524344:AMN524391 AWJ524344:AWJ524391 BGF524344:BGF524391 BQB524344:BQB524391 BZX524344:BZX524391 CJT524344:CJT524391 CTP524344:CTP524391 DDL524344:DDL524391 DNH524344:DNH524391 DXD524344:DXD524391 EGZ524344:EGZ524391 EQV524344:EQV524391 FAR524344:FAR524391 FKN524344:FKN524391 FUJ524344:FUJ524391 GEF524344:GEF524391 GOB524344:GOB524391 GXX524344:GXX524391 HHT524344:HHT524391 HRP524344:HRP524391 IBL524344:IBL524391 ILH524344:ILH524391 IVD524344:IVD524391 JEZ524344:JEZ524391 JOV524344:JOV524391 JYR524344:JYR524391 KIN524344:KIN524391 KSJ524344:KSJ524391 LCF524344:LCF524391 LMB524344:LMB524391 LVX524344:LVX524391 MFT524344:MFT524391 MPP524344:MPP524391 MZL524344:MZL524391 NJH524344:NJH524391 NTD524344:NTD524391 OCZ524344:OCZ524391 OMV524344:OMV524391 OWR524344:OWR524391 PGN524344:PGN524391 PQJ524344:PQJ524391 QAF524344:QAF524391 QKB524344:QKB524391 QTX524344:QTX524391 RDT524344:RDT524391 RNP524344:RNP524391 RXL524344:RXL524391 SHH524344:SHH524391 SRD524344:SRD524391 TAZ524344:TAZ524391 TKV524344:TKV524391 TUR524344:TUR524391 UEN524344:UEN524391 UOJ524344:UOJ524391 UYF524344:UYF524391 VIB524344:VIB524391 VRX524344:VRX524391 WBT524344:WBT524391 WLP524344:WLP524391 WVL524344:WVL524391 J589880:J589927 IZ589880:IZ589927 SV589880:SV589927 ACR589880:ACR589927 AMN589880:AMN589927 AWJ589880:AWJ589927 BGF589880:BGF589927 BQB589880:BQB589927 BZX589880:BZX589927 CJT589880:CJT589927 CTP589880:CTP589927 DDL589880:DDL589927 DNH589880:DNH589927 DXD589880:DXD589927 EGZ589880:EGZ589927 EQV589880:EQV589927 FAR589880:FAR589927 FKN589880:FKN589927 FUJ589880:FUJ589927 GEF589880:GEF589927 GOB589880:GOB589927 GXX589880:GXX589927 HHT589880:HHT589927 HRP589880:HRP589927 IBL589880:IBL589927 ILH589880:ILH589927 IVD589880:IVD589927 JEZ589880:JEZ589927 JOV589880:JOV589927 JYR589880:JYR589927 KIN589880:KIN589927 KSJ589880:KSJ589927 LCF589880:LCF589927 LMB589880:LMB589927 LVX589880:LVX589927 MFT589880:MFT589927 MPP589880:MPP589927 MZL589880:MZL589927 NJH589880:NJH589927 NTD589880:NTD589927 OCZ589880:OCZ589927 OMV589880:OMV589927 OWR589880:OWR589927 PGN589880:PGN589927 PQJ589880:PQJ589927 QAF589880:QAF589927 QKB589880:QKB589927 QTX589880:QTX589927 RDT589880:RDT589927 RNP589880:RNP589927 RXL589880:RXL589927 SHH589880:SHH589927 SRD589880:SRD589927 TAZ589880:TAZ589927 TKV589880:TKV589927 TUR589880:TUR589927 UEN589880:UEN589927 UOJ589880:UOJ589927 UYF589880:UYF589927 VIB589880:VIB589927 VRX589880:VRX589927 WBT589880:WBT589927 WLP589880:WLP589927 WVL589880:WVL589927 J655416:J655463 IZ655416:IZ655463 SV655416:SV655463 ACR655416:ACR655463 AMN655416:AMN655463 AWJ655416:AWJ655463 BGF655416:BGF655463 BQB655416:BQB655463 BZX655416:BZX655463 CJT655416:CJT655463 CTP655416:CTP655463 DDL655416:DDL655463 DNH655416:DNH655463 DXD655416:DXD655463 EGZ655416:EGZ655463 EQV655416:EQV655463 FAR655416:FAR655463 FKN655416:FKN655463 FUJ655416:FUJ655463 GEF655416:GEF655463 GOB655416:GOB655463 GXX655416:GXX655463 HHT655416:HHT655463 HRP655416:HRP655463 IBL655416:IBL655463 ILH655416:ILH655463 IVD655416:IVD655463 JEZ655416:JEZ655463 JOV655416:JOV655463 JYR655416:JYR655463 KIN655416:KIN655463 KSJ655416:KSJ655463 LCF655416:LCF655463 LMB655416:LMB655463 LVX655416:LVX655463 MFT655416:MFT655463 MPP655416:MPP655463 MZL655416:MZL655463 NJH655416:NJH655463 NTD655416:NTD655463 OCZ655416:OCZ655463 OMV655416:OMV655463 OWR655416:OWR655463 PGN655416:PGN655463 PQJ655416:PQJ655463 QAF655416:QAF655463 QKB655416:QKB655463 QTX655416:QTX655463 RDT655416:RDT655463 RNP655416:RNP655463 RXL655416:RXL655463 SHH655416:SHH655463 SRD655416:SRD655463 TAZ655416:TAZ655463 TKV655416:TKV655463 TUR655416:TUR655463 UEN655416:UEN655463 UOJ655416:UOJ655463 UYF655416:UYF655463 VIB655416:VIB655463 VRX655416:VRX655463 WBT655416:WBT655463 WLP655416:WLP655463 WVL655416:WVL655463 J720952:J720999 IZ720952:IZ720999 SV720952:SV720999 ACR720952:ACR720999 AMN720952:AMN720999 AWJ720952:AWJ720999 BGF720952:BGF720999 BQB720952:BQB720999 BZX720952:BZX720999 CJT720952:CJT720999 CTP720952:CTP720999 DDL720952:DDL720999 DNH720952:DNH720999 DXD720952:DXD720999 EGZ720952:EGZ720999 EQV720952:EQV720999 FAR720952:FAR720999 FKN720952:FKN720999 FUJ720952:FUJ720999 GEF720952:GEF720999 GOB720952:GOB720999 GXX720952:GXX720999 HHT720952:HHT720999 HRP720952:HRP720999 IBL720952:IBL720999 ILH720952:ILH720999 IVD720952:IVD720999 JEZ720952:JEZ720999 JOV720952:JOV720999 JYR720952:JYR720999 KIN720952:KIN720999 KSJ720952:KSJ720999 LCF720952:LCF720999 LMB720952:LMB720999 LVX720952:LVX720999 MFT720952:MFT720999 MPP720952:MPP720999 MZL720952:MZL720999 NJH720952:NJH720999 NTD720952:NTD720999 OCZ720952:OCZ720999 OMV720952:OMV720999 OWR720952:OWR720999 PGN720952:PGN720999 PQJ720952:PQJ720999 QAF720952:QAF720999 QKB720952:QKB720999 QTX720952:QTX720999 RDT720952:RDT720999 RNP720952:RNP720999 RXL720952:RXL720999 SHH720952:SHH720999 SRD720952:SRD720999 TAZ720952:TAZ720999 TKV720952:TKV720999 TUR720952:TUR720999 UEN720952:UEN720999 UOJ720952:UOJ720999 UYF720952:UYF720999 VIB720952:VIB720999 VRX720952:VRX720999 WBT720952:WBT720999 WLP720952:WLP720999 WVL720952:WVL720999 J786488:J786535 IZ786488:IZ786535 SV786488:SV786535 ACR786488:ACR786535 AMN786488:AMN786535 AWJ786488:AWJ786535 BGF786488:BGF786535 BQB786488:BQB786535 BZX786488:BZX786535 CJT786488:CJT786535 CTP786488:CTP786535 DDL786488:DDL786535 DNH786488:DNH786535 DXD786488:DXD786535 EGZ786488:EGZ786535 EQV786488:EQV786535 FAR786488:FAR786535 FKN786488:FKN786535 FUJ786488:FUJ786535 GEF786488:GEF786535 GOB786488:GOB786535 GXX786488:GXX786535 HHT786488:HHT786535 HRP786488:HRP786535 IBL786488:IBL786535 ILH786488:ILH786535 IVD786488:IVD786535 JEZ786488:JEZ786535 JOV786488:JOV786535 JYR786488:JYR786535 KIN786488:KIN786535 KSJ786488:KSJ786535 LCF786488:LCF786535 LMB786488:LMB786535 LVX786488:LVX786535 MFT786488:MFT786535 MPP786488:MPP786535 MZL786488:MZL786535 NJH786488:NJH786535 NTD786488:NTD786535 OCZ786488:OCZ786535 OMV786488:OMV786535 OWR786488:OWR786535 PGN786488:PGN786535 PQJ786488:PQJ786535 QAF786488:QAF786535 QKB786488:QKB786535 QTX786488:QTX786535 RDT786488:RDT786535 RNP786488:RNP786535 RXL786488:RXL786535 SHH786488:SHH786535 SRD786488:SRD786535 TAZ786488:TAZ786535 TKV786488:TKV786535 TUR786488:TUR786535 UEN786488:UEN786535 UOJ786488:UOJ786535 UYF786488:UYF786535 VIB786488:VIB786535 VRX786488:VRX786535 WBT786488:WBT786535 WLP786488:WLP786535 WVL786488:WVL786535 J852024:J852071 IZ852024:IZ852071 SV852024:SV852071 ACR852024:ACR852071 AMN852024:AMN852071 AWJ852024:AWJ852071 BGF852024:BGF852071 BQB852024:BQB852071 BZX852024:BZX852071 CJT852024:CJT852071 CTP852024:CTP852071 DDL852024:DDL852071 DNH852024:DNH852071 DXD852024:DXD852071 EGZ852024:EGZ852071 EQV852024:EQV852071 FAR852024:FAR852071 FKN852024:FKN852071 FUJ852024:FUJ852071 GEF852024:GEF852071 GOB852024:GOB852071 GXX852024:GXX852071 HHT852024:HHT852071 HRP852024:HRP852071 IBL852024:IBL852071 ILH852024:ILH852071 IVD852024:IVD852071 JEZ852024:JEZ852071 JOV852024:JOV852071 JYR852024:JYR852071 KIN852024:KIN852071 KSJ852024:KSJ852071 LCF852024:LCF852071 LMB852024:LMB852071 LVX852024:LVX852071 MFT852024:MFT852071 MPP852024:MPP852071 MZL852024:MZL852071 NJH852024:NJH852071 NTD852024:NTD852071 OCZ852024:OCZ852071 OMV852024:OMV852071 OWR852024:OWR852071 PGN852024:PGN852071 PQJ852024:PQJ852071 QAF852024:QAF852071 QKB852024:QKB852071 QTX852024:QTX852071 RDT852024:RDT852071 RNP852024:RNP852071 RXL852024:RXL852071 SHH852024:SHH852071 SRD852024:SRD852071 TAZ852024:TAZ852071 TKV852024:TKV852071 TUR852024:TUR852071 UEN852024:UEN852071 UOJ852024:UOJ852071 UYF852024:UYF852071 VIB852024:VIB852071 VRX852024:VRX852071 WBT852024:WBT852071 WLP852024:WLP852071 WVL852024:WVL852071 J917560:J917607 IZ917560:IZ917607 SV917560:SV917607 ACR917560:ACR917607 AMN917560:AMN917607 AWJ917560:AWJ917607 BGF917560:BGF917607 BQB917560:BQB917607 BZX917560:BZX917607 CJT917560:CJT917607 CTP917560:CTP917607 DDL917560:DDL917607 DNH917560:DNH917607 DXD917560:DXD917607 EGZ917560:EGZ917607 EQV917560:EQV917607 FAR917560:FAR917607 FKN917560:FKN917607 FUJ917560:FUJ917607 GEF917560:GEF917607 GOB917560:GOB917607 GXX917560:GXX917607 HHT917560:HHT917607 HRP917560:HRP917607 IBL917560:IBL917607 ILH917560:ILH917607 IVD917560:IVD917607 JEZ917560:JEZ917607 JOV917560:JOV917607 JYR917560:JYR917607 KIN917560:KIN917607 KSJ917560:KSJ917607 LCF917560:LCF917607 LMB917560:LMB917607 LVX917560:LVX917607 MFT917560:MFT917607 MPP917560:MPP917607 MZL917560:MZL917607 NJH917560:NJH917607 NTD917560:NTD917607 OCZ917560:OCZ917607 OMV917560:OMV917607 OWR917560:OWR917607 PGN917560:PGN917607 PQJ917560:PQJ917607 QAF917560:QAF917607 QKB917560:QKB917607 QTX917560:QTX917607 RDT917560:RDT917607 RNP917560:RNP917607 RXL917560:RXL917607 SHH917560:SHH917607 SRD917560:SRD917607 TAZ917560:TAZ917607 TKV917560:TKV917607 TUR917560:TUR917607 UEN917560:UEN917607 UOJ917560:UOJ917607 UYF917560:UYF917607 VIB917560:VIB917607 VRX917560:VRX917607 WBT917560:WBT917607 WLP917560:WLP917607 WVL917560:WVL917607 J983096:J983143 IZ983096:IZ983143 SV983096:SV983143 ACR983096:ACR983143 AMN983096:AMN983143 AWJ983096:AWJ983143 BGF983096:BGF983143 BQB983096:BQB983143 BZX983096:BZX983143 CJT983096:CJT983143 CTP983096:CTP983143 DDL983096:DDL983143 DNH983096:DNH983143 DXD983096:DXD983143 EGZ983096:EGZ983143 EQV983096:EQV983143 FAR983096:FAR983143 FKN983096:FKN983143 FUJ983096:FUJ983143 GEF983096:GEF983143 GOB983096:GOB983143 GXX983096:GXX983143 HHT983096:HHT983143 HRP983096:HRP983143 IBL983096:IBL983143 ILH983096:ILH983143 IVD983096:IVD983143 JEZ983096:JEZ983143 JOV983096:JOV983143 JYR983096:JYR983143 KIN983096:KIN983143 KSJ983096:KSJ983143 LCF983096:LCF983143 LMB983096:LMB983143 LVX983096:LVX983143 MFT983096:MFT983143 MPP983096:MPP983143 MZL983096:MZL983143 NJH983096:NJH983143 NTD983096:NTD983143 OCZ983096:OCZ983143 OMV983096:OMV983143 OWR983096:OWR983143 PGN983096:PGN983143 PQJ983096:PQJ983143 QAF983096:QAF983143 QKB983096:QKB983143 QTX983096:QTX983143 RDT983096:RDT983143 RNP983096:RNP983143 RXL983096:RXL983143 SHH983096:SHH983143 SRD983096:SRD983143 TAZ983096:TAZ983143 TKV983096:TKV983143 TUR983096:TUR983143 UEN983096:UEN983143 UOJ983096:UOJ983143 UYF983096:UYF983143 VIB983096:VIB983143 VRX983096:VRX983143 WBT983096:WBT983143 WLP983096:WLP983143 WVL983096:WVL983143" xr:uid="{D4FC425C-9111-495D-843D-9CC7B454886F}">
      <formula1>""""""</formula1>
    </dataValidation>
  </dataValidations>
  <pageMargins left="0.23622047244094491" right="0.23622047244094491" top="0.74803149606299213" bottom="0.74803149606299213" header="0.31496062992125984" footer="0.31496062992125984"/>
  <pageSetup paperSize="9" fitToHeight="0" orientation="portrait" r:id="rId1"/>
  <headerFooter scaleWithDoc="0"/>
  <rowBreaks count="1" manualBreakCount="1">
    <brk id="52" max="16383" man="1"/>
  </rowBreaks>
  <ignoredErrors>
    <ignoredError sqref="H8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18E1-15DF-42BA-8175-252C08A0E83B}">
  <sheetPr>
    <tabColor rgb="FF00B0F0"/>
    <pageSetUpPr fitToPage="1"/>
  </sheetPr>
  <dimension ref="B1:K52"/>
  <sheetViews>
    <sheetView view="pageBreakPreview" topLeftCell="B1" zoomScaleNormal="100" zoomScaleSheetLayoutView="100" workbookViewId="0">
      <pane xSplit="1" ySplit="1" topLeftCell="C2" activePane="bottomRight" state="frozen"/>
      <selection activeCell="N30" sqref="N30"/>
      <selection pane="topRight" activeCell="N30" sqref="N30"/>
      <selection pane="bottomLeft" activeCell="N30" sqref="N30"/>
      <selection pane="bottomRight" activeCell="N30" sqref="N30"/>
    </sheetView>
  </sheetViews>
  <sheetFormatPr defaultRowHeight="12.75" x14ac:dyDescent="0.2"/>
  <cols>
    <col min="1" max="1" width="8.85546875" style="50"/>
    <col min="2" max="2" width="8.7109375" style="53" customWidth="1"/>
    <col min="3" max="5" width="3.28515625" style="53" customWidth="1"/>
    <col min="6" max="6" width="30.140625" style="53" customWidth="1"/>
    <col min="7" max="8" width="8.7109375" style="50" customWidth="1"/>
    <col min="9" max="9" width="11.7109375" style="50" customWidth="1"/>
    <col min="10" max="10" width="13.7109375" style="52" customWidth="1"/>
    <col min="11" max="11" width="6.42578125" style="50" customWidth="1"/>
    <col min="12" max="12" width="16.5703125" style="50" customWidth="1"/>
    <col min="13" max="251" width="8.85546875" style="50"/>
    <col min="252" max="252" width="8.7109375" style="50" customWidth="1"/>
    <col min="253" max="255" width="3.28515625" style="50" customWidth="1"/>
    <col min="256" max="256" width="30.140625" style="50" customWidth="1"/>
    <col min="257" max="258" width="8.7109375" style="50" customWidth="1"/>
    <col min="259" max="259" width="11.7109375" style="50" customWidth="1"/>
    <col min="260" max="260" width="13.7109375" style="50" customWidth="1"/>
    <col min="261" max="261" width="6.42578125" style="50" customWidth="1"/>
    <col min="262" max="507" width="8.85546875" style="50"/>
    <col min="508" max="508" width="8.7109375" style="50" customWidth="1"/>
    <col min="509" max="511" width="3.28515625" style="50" customWidth="1"/>
    <col min="512" max="512" width="30.140625" style="50" customWidth="1"/>
    <col min="513" max="514" width="8.7109375" style="50" customWidth="1"/>
    <col min="515" max="515" width="11.7109375" style="50" customWidth="1"/>
    <col min="516" max="516" width="13.7109375" style="50" customWidth="1"/>
    <col min="517" max="517" width="6.42578125" style="50" customWidth="1"/>
    <col min="518" max="763" width="8.85546875" style="50"/>
    <col min="764" max="764" width="8.7109375" style="50" customWidth="1"/>
    <col min="765" max="767" width="3.28515625" style="50" customWidth="1"/>
    <col min="768" max="768" width="30.140625" style="50" customWidth="1"/>
    <col min="769" max="770" width="8.7109375" style="50" customWidth="1"/>
    <col min="771" max="771" width="11.7109375" style="50" customWidth="1"/>
    <col min="772" max="772" width="13.7109375" style="50" customWidth="1"/>
    <col min="773" max="773" width="6.42578125" style="50" customWidth="1"/>
    <col min="774" max="1019" width="8.85546875" style="50"/>
    <col min="1020" max="1020" width="8.7109375" style="50" customWidth="1"/>
    <col min="1021" max="1023" width="3.28515625" style="50" customWidth="1"/>
    <col min="1024" max="1024" width="30.140625" style="50" customWidth="1"/>
    <col min="1025" max="1026" width="8.7109375" style="50" customWidth="1"/>
    <col min="1027" max="1027" width="11.7109375" style="50" customWidth="1"/>
    <col min="1028" max="1028" width="13.7109375" style="50" customWidth="1"/>
    <col min="1029" max="1029" width="6.42578125" style="50" customWidth="1"/>
    <col min="1030" max="1275" width="8.85546875" style="50"/>
    <col min="1276" max="1276" width="8.7109375" style="50" customWidth="1"/>
    <col min="1277" max="1279" width="3.28515625" style="50" customWidth="1"/>
    <col min="1280" max="1280" width="30.140625" style="50" customWidth="1"/>
    <col min="1281" max="1282" width="8.7109375" style="50" customWidth="1"/>
    <col min="1283" max="1283" width="11.7109375" style="50" customWidth="1"/>
    <col min="1284" max="1284" width="13.7109375" style="50" customWidth="1"/>
    <col min="1285" max="1285" width="6.42578125" style="50" customWidth="1"/>
    <col min="1286" max="1531" width="8.85546875" style="50"/>
    <col min="1532" max="1532" width="8.7109375" style="50" customWidth="1"/>
    <col min="1533" max="1535" width="3.28515625" style="50" customWidth="1"/>
    <col min="1536" max="1536" width="30.140625" style="50" customWidth="1"/>
    <col min="1537" max="1538" width="8.7109375" style="50" customWidth="1"/>
    <col min="1539" max="1539" width="11.7109375" style="50" customWidth="1"/>
    <col min="1540" max="1540" width="13.7109375" style="50" customWidth="1"/>
    <col min="1541" max="1541" width="6.42578125" style="50" customWidth="1"/>
    <col min="1542" max="1787" width="8.85546875" style="50"/>
    <col min="1788" max="1788" width="8.7109375" style="50" customWidth="1"/>
    <col min="1789" max="1791" width="3.28515625" style="50" customWidth="1"/>
    <col min="1792" max="1792" width="30.140625" style="50" customWidth="1"/>
    <col min="1793" max="1794" width="8.7109375" style="50" customWidth="1"/>
    <col min="1795" max="1795" width="11.7109375" style="50" customWidth="1"/>
    <col min="1796" max="1796" width="13.7109375" style="50" customWidth="1"/>
    <col min="1797" max="1797" width="6.42578125" style="50" customWidth="1"/>
    <col min="1798" max="2043" width="8.85546875" style="50"/>
    <col min="2044" max="2044" width="8.7109375" style="50" customWidth="1"/>
    <col min="2045" max="2047" width="3.28515625" style="50" customWidth="1"/>
    <col min="2048" max="2048" width="30.140625" style="50" customWidth="1"/>
    <col min="2049" max="2050" width="8.7109375" style="50" customWidth="1"/>
    <col min="2051" max="2051" width="11.7109375" style="50" customWidth="1"/>
    <col min="2052" max="2052" width="13.7109375" style="50" customWidth="1"/>
    <col min="2053" max="2053" width="6.42578125" style="50" customWidth="1"/>
    <col min="2054" max="2299" width="8.85546875" style="50"/>
    <col min="2300" max="2300" width="8.7109375" style="50" customWidth="1"/>
    <col min="2301" max="2303" width="3.28515625" style="50" customWidth="1"/>
    <col min="2304" max="2304" width="30.140625" style="50" customWidth="1"/>
    <col min="2305" max="2306" width="8.7109375" style="50" customWidth="1"/>
    <col min="2307" max="2307" width="11.7109375" style="50" customWidth="1"/>
    <col min="2308" max="2308" width="13.7109375" style="50" customWidth="1"/>
    <col min="2309" max="2309" width="6.42578125" style="50" customWidth="1"/>
    <col min="2310" max="2555" width="8.85546875" style="50"/>
    <col min="2556" max="2556" width="8.7109375" style="50" customWidth="1"/>
    <col min="2557" max="2559" width="3.28515625" style="50" customWidth="1"/>
    <col min="2560" max="2560" width="30.140625" style="50" customWidth="1"/>
    <col min="2561" max="2562" width="8.7109375" style="50" customWidth="1"/>
    <col min="2563" max="2563" width="11.7109375" style="50" customWidth="1"/>
    <col min="2564" max="2564" width="13.7109375" style="50" customWidth="1"/>
    <col min="2565" max="2565" width="6.42578125" style="50" customWidth="1"/>
    <col min="2566" max="2811" width="8.85546875" style="50"/>
    <col min="2812" max="2812" width="8.7109375" style="50" customWidth="1"/>
    <col min="2813" max="2815" width="3.28515625" style="50" customWidth="1"/>
    <col min="2816" max="2816" width="30.140625" style="50" customWidth="1"/>
    <col min="2817" max="2818" width="8.7109375" style="50" customWidth="1"/>
    <col min="2819" max="2819" width="11.7109375" style="50" customWidth="1"/>
    <col min="2820" max="2820" width="13.7109375" style="50" customWidth="1"/>
    <col min="2821" max="2821" width="6.42578125" style="50" customWidth="1"/>
    <col min="2822" max="3067" width="8.85546875" style="50"/>
    <col min="3068" max="3068" width="8.7109375" style="50" customWidth="1"/>
    <col min="3069" max="3071" width="3.28515625" style="50" customWidth="1"/>
    <col min="3072" max="3072" width="30.140625" style="50" customWidth="1"/>
    <col min="3073" max="3074" width="8.7109375" style="50" customWidth="1"/>
    <col min="3075" max="3075" width="11.7109375" style="50" customWidth="1"/>
    <col min="3076" max="3076" width="13.7109375" style="50" customWidth="1"/>
    <col min="3077" max="3077" width="6.42578125" style="50" customWidth="1"/>
    <col min="3078" max="3323" width="8.85546875" style="50"/>
    <col min="3324" max="3324" width="8.7109375" style="50" customWidth="1"/>
    <col min="3325" max="3327" width="3.28515625" style="50" customWidth="1"/>
    <col min="3328" max="3328" width="30.140625" style="50" customWidth="1"/>
    <col min="3329" max="3330" width="8.7109375" style="50" customWidth="1"/>
    <col min="3331" max="3331" width="11.7109375" style="50" customWidth="1"/>
    <col min="3332" max="3332" width="13.7109375" style="50" customWidth="1"/>
    <col min="3333" max="3333" width="6.42578125" style="50" customWidth="1"/>
    <col min="3334" max="3579" width="8.85546875" style="50"/>
    <col min="3580" max="3580" width="8.7109375" style="50" customWidth="1"/>
    <col min="3581" max="3583" width="3.28515625" style="50" customWidth="1"/>
    <col min="3584" max="3584" width="30.140625" style="50" customWidth="1"/>
    <col min="3585" max="3586" width="8.7109375" style="50" customWidth="1"/>
    <col min="3587" max="3587" width="11.7109375" style="50" customWidth="1"/>
    <col min="3588" max="3588" width="13.7109375" style="50" customWidth="1"/>
    <col min="3589" max="3589" width="6.42578125" style="50" customWidth="1"/>
    <col min="3590" max="3835" width="8.85546875" style="50"/>
    <col min="3836" max="3836" width="8.7109375" style="50" customWidth="1"/>
    <col min="3837" max="3839" width="3.28515625" style="50" customWidth="1"/>
    <col min="3840" max="3840" width="30.140625" style="50" customWidth="1"/>
    <col min="3841" max="3842" width="8.7109375" style="50" customWidth="1"/>
    <col min="3843" max="3843" width="11.7109375" style="50" customWidth="1"/>
    <col min="3844" max="3844" width="13.7109375" style="50" customWidth="1"/>
    <col min="3845" max="3845" width="6.42578125" style="50" customWidth="1"/>
    <col min="3846" max="4091" width="8.85546875" style="50"/>
    <col min="4092" max="4092" width="8.7109375" style="50" customWidth="1"/>
    <col min="4093" max="4095" width="3.28515625" style="50" customWidth="1"/>
    <col min="4096" max="4096" width="30.140625" style="50" customWidth="1"/>
    <col min="4097" max="4098" width="8.7109375" style="50" customWidth="1"/>
    <col min="4099" max="4099" width="11.7109375" style="50" customWidth="1"/>
    <col min="4100" max="4100" width="13.7109375" style="50" customWidth="1"/>
    <col min="4101" max="4101" width="6.42578125" style="50" customWidth="1"/>
    <col min="4102" max="4347" width="8.85546875" style="50"/>
    <col min="4348" max="4348" width="8.7109375" style="50" customWidth="1"/>
    <col min="4349" max="4351" width="3.28515625" style="50" customWidth="1"/>
    <col min="4352" max="4352" width="30.140625" style="50" customWidth="1"/>
    <col min="4353" max="4354" width="8.7109375" style="50" customWidth="1"/>
    <col min="4355" max="4355" width="11.7109375" style="50" customWidth="1"/>
    <col min="4356" max="4356" width="13.7109375" style="50" customWidth="1"/>
    <col min="4357" max="4357" width="6.42578125" style="50" customWidth="1"/>
    <col min="4358" max="4603" width="8.85546875" style="50"/>
    <col min="4604" max="4604" width="8.7109375" style="50" customWidth="1"/>
    <col min="4605" max="4607" width="3.28515625" style="50" customWidth="1"/>
    <col min="4608" max="4608" width="30.140625" style="50" customWidth="1"/>
    <col min="4609" max="4610" width="8.7109375" style="50" customWidth="1"/>
    <col min="4611" max="4611" width="11.7109375" style="50" customWidth="1"/>
    <col min="4612" max="4612" width="13.7109375" style="50" customWidth="1"/>
    <col min="4613" max="4613" width="6.42578125" style="50" customWidth="1"/>
    <col min="4614" max="4859" width="8.85546875" style="50"/>
    <col min="4860" max="4860" width="8.7109375" style="50" customWidth="1"/>
    <col min="4861" max="4863" width="3.28515625" style="50" customWidth="1"/>
    <col min="4864" max="4864" width="30.140625" style="50" customWidth="1"/>
    <col min="4865" max="4866" width="8.7109375" style="50" customWidth="1"/>
    <col min="4867" max="4867" width="11.7109375" style="50" customWidth="1"/>
    <col min="4868" max="4868" width="13.7109375" style="50" customWidth="1"/>
    <col min="4869" max="4869" width="6.42578125" style="50" customWidth="1"/>
    <col min="4870" max="5115" width="8.85546875" style="50"/>
    <col min="5116" max="5116" width="8.7109375" style="50" customWidth="1"/>
    <col min="5117" max="5119" width="3.28515625" style="50" customWidth="1"/>
    <col min="5120" max="5120" width="30.140625" style="50" customWidth="1"/>
    <col min="5121" max="5122" width="8.7109375" style="50" customWidth="1"/>
    <col min="5123" max="5123" width="11.7109375" style="50" customWidth="1"/>
    <col min="5124" max="5124" width="13.7109375" style="50" customWidth="1"/>
    <col min="5125" max="5125" width="6.42578125" style="50" customWidth="1"/>
    <col min="5126" max="5371" width="8.85546875" style="50"/>
    <col min="5372" max="5372" width="8.7109375" style="50" customWidth="1"/>
    <col min="5373" max="5375" width="3.28515625" style="50" customWidth="1"/>
    <col min="5376" max="5376" width="30.140625" style="50" customWidth="1"/>
    <col min="5377" max="5378" width="8.7109375" style="50" customWidth="1"/>
    <col min="5379" max="5379" width="11.7109375" style="50" customWidth="1"/>
    <col min="5380" max="5380" width="13.7109375" style="50" customWidth="1"/>
    <col min="5381" max="5381" width="6.42578125" style="50" customWidth="1"/>
    <col min="5382" max="5627" width="8.85546875" style="50"/>
    <col min="5628" max="5628" width="8.7109375" style="50" customWidth="1"/>
    <col min="5629" max="5631" width="3.28515625" style="50" customWidth="1"/>
    <col min="5632" max="5632" width="30.140625" style="50" customWidth="1"/>
    <col min="5633" max="5634" width="8.7109375" style="50" customWidth="1"/>
    <col min="5635" max="5635" width="11.7109375" style="50" customWidth="1"/>
    <col min="5636" max="5636" width="13.7109375" style="50" customWidth="1"/>
    <col min="5637" max="5637" width="6.42578125" style="50" customWidth="1"/>
    <col min="5638" max="5883" width="8.85546875" style="50"/>
    <col min="5884" max="5884" width="8.7109375" style="50" customWidth="1"/>
    <col min="5885" max="5887" width="3.28515625" style="50" customWidth="1"/>
    <col min="5888" max="5888" width="30.140625" style="50" customWidth="1"/>
    <col min="5889" max="5890" width="8.7109375" style="50" customWidth="1"/>
    <col min="5891" max="5891" width="11.7109375" style="50" customWidth="1"/>
    <col min="5892" max="5892" width="13.7109375" style="50" customWidth="1"/>
    <col min="5893" max="5893" width="6.42578125" style="50" customWidth="1"/>
    <col min="5894" max="6139" width="8.85546875" style="50"/>
    <col min="6140" max="6140" width="8.7109375" style="50" customWidth="1"/>
    <col min="6141" max="6143" width="3.28515625" style="50" customWidth="1"/>
    <col min="6144" max="6144" width="30.140625" style="50" customWidth="1"/>
    <col min="6145" max="6146" width="8.7109375" style="50" customWidth="1"/>
    <col min="6147" max="6147" width="11.7109375" style="50" customWidth="1"/>
    <col min="6148" max="6148" width="13.7109375" style="50" customWidth="1"/>
    <col min="6149" max="6149" width="6.42578125" style="50" customWidth="1"/>
    <col min="6150" max="6395" width="8.85546875" style="50"/>
    <col min="6396" max="6396" width="8.7109375" style="50" customWidth="1"/>
    <col min="6397" max="6399" width="3.28515625" style="50" customWidth="1"/>
    <col min="6400" max="6400" width="30.140625" style="50" customWidth="1"/>
    <col min="6401" max="6402" width="8.7109375" style="50" customWidth="1"/>
    <col min="6403" max="6403" width="11.7109375" style="50" customWidth="1"/>
    <col min="6404" max="6404" width="13.7109375" style="50" customWidth="1"/>
    <col min="6405" max="6405" width="6.42578125" style="50" customWidth="1"/>
    <col min="6406" max="6651" width="8.85546875" style="50"/>
    <col min="6652" max="6652" width="8.7109375" style="50" customWidth="1"/>
    <col min="6653" max="6655" width="3.28515625" style="50" customWidth="1"/>
    <col min="6656" max="6656" width="30.140625" style="50" customWidth="1"/>
    <col min="6657" max="6658" width="8.7109375" style="50" customWidth="1"/>
    <col min="6659" max="6659" width="11.7109375" style="50" customWidth="1"/>
    <col min="6660" max="6660" width="13.7109375" style="50" customWidth="1"/>
    <col min="6661" max="6661" width="6.42578125" style="50" customWidth="1"/>
    <col min="6662" max="6907" width="8.85546875" style="50"/>
    <col min="6908" max="6908" width="8.7109375" style="50" customWidth="1"/>
    <col min="6909" max="6911" width="3.28515625" style="50" customWidth="1"/>
    <col min="6912" max="6912" width="30.140625" style="50" customWidth="1"/>
    <col min="6913" max="6914" width="8.7109375" style="50" customWidth="1"/>
    <col min="6915" max="6915" width="11.7109375" style="50" customWidth="1"/>
    <col min="6916" max="6916" width="13.7109375" style="50" customWidth="1"/>
    <col min="6917" max="6917" width="6.42578125" style="50" customWidth="1"/>
    <col min="6918" max="7163" width="8.85546875" style="50"/>
    <col min="7164" max="7164" width="8.7109375" style="50" customWidth="1"/>
    <col min="7165" max="7167" width="3.28515625" style="50" customWidth="1"/>
    <col min="7168" max="7168" width="30.140625" style="50" customWidth="1"/>
    <col min="7169" max="7170" width="8.7109375" style="50" customWidth="1"/>
    <col min="7171" max="7171" width="11.7109375" style="50" customWidth="1"/>
    <col min="7172" max="7172" width="13.7109375" style="50" customWidth="1"/>
    <col min="7173" max="7173" width="6.42578125" style="50" customWidth="1"/>
    <col min="7174" max="7419" width="8.85546875" style="50"/>
    <col min="7420" max="7420" width="8.7109375" style="50" customWidth="1"/>
    <col min="7421" max="7423" width="3.28515625" style="50" customWidth="1"/>
    <col min="7424" max="7424" width="30.140625" style="50" customWidth="1"/>
    <col min="7425" max="7426" width="8.7109375" style="50" customWidth="1"/>
    <col min="7427" max="7427" width="11.7109375" style="50" customWidth="1"/>
    <col min="7428" max="7428" width="13.7109375" style="50" customWidth="1"/>
    <col min="7429" max="7429" width="6.42578125" style="50" customWidth="1"/>
    <col min="7430" max="7675" width="8.85546875" style="50"/>
    <col min="7676" max="7676" width="8.7109375" style="50" customWidth="1"/>
    <col min="7677" max="7679" width="3.28515625" style="50" customWidth="1"/>
    <col min="7680" max="7680" width="30.140625" style="50" customWidth="1"/>
    <col min="7681" max="7682" width="8.7109375" style="50" customWidth="1"/>
    <col min="7683" max="7683" width="11.7109375" style="50" customWidth="1"/>
    <col min="7684" max="7684" width="13.7109375" style="50" customWidth="1"/>
    <col min="7685" max="7685" width="6.42578125" style="50" customWidth="1"/>
    <col min="7686" max="7931" width="8.85546875" style="50"/>
    <col min="7932" max="7932" width="8.7109375" style="50" customWidth="1"/>
    <col min="7933" max="7935" width="3.28515625" style="50" customWidth="1"/>
    <col min="7936" max="7936" width="30.140625" style="50" customWidth="1"/>
    <col min="7937" max="7938" width="8.7109375" style="50" customWidth="1"/>
    <col min="7939" max="7939" width="11.7109375" style="50" customWidth="1"/>
    <col min="7940" max="7940" width="13.7109375" style="50" customWidth="1"/>
    <col min="7941" max="7941" width="6.42578125" style="50" customWidth="1"/>
    <col min="7942" max="8187" width="8.85546875" style="50"/>
    <col min="8188" max="8188" width="8.7109375" style="50" customWidth="1"/>
    <col min="8189" max="8191" width="3.28515625" style="50" customWidth="1"/>
    <col min="8192" max="8192" width="30.140625" style="50" customWidth="1"/>
    <col min="8193" max="8194" width="8.7109375" style="50" customWidth="1"/>
    <col min="8195" max="8195" width="11.7109375" style="50" customWidth="1"/>
    <col min="8196" max="8196" width="13.7109375" style="50" customWidth="1"/>
    <col min="8197" max="8197" width="6.42578125" style="50" customWidth="1"/>
    <col min="8198" max="8443" width="8.85546875" style="50"/>
    <col min="8444" max="8444" width="8.7109375" style="50" customWidth="1"/>
    <col min="8445" max="8447" width="3.28515625" style="50" customWidth="1"/>
    <col min="8448" max="8448" width="30.140625" style="50" customWidth="1"/>
    <col min="8449" max="8450" width="8.7109375" style="50" customWidth="1"/>
    <col min="8451" max="8451" width="11.7109375" style="50" customWidth="1"/>
    <col min="8452" max="8452" width="13.7109375" style="50" customWidth="1"/>
    <col min="8453" max="8453" width="6.42578125" style="50" customWidth="1"/>
    <col min="8454" max="8699" width="8.85546875" style="50"/>
    <col min="8700" max="8700" width="8.7109375" style="50" customWidth="1"/>
    <col min="8701" max="8703" width="3.28515625" style="50" customWidth="1"/>
    <col min="8704" max="8704" width="30.140625" style="50" customWidth="1"/>
    <col min="8705" max="8706" width="8.7109375" style="50" customWidth="1"/>
    <col min="8707" max="8707" width="11.7109375" style="50" customWidth="1"/>
    <col min="8708" max="8708" width="13.7109375" style="50" customWidth="1"/>
    <col min="8709" max="8709" width="6.42578125" style="50" customWidth="1"/>
    <col min="8710" max="8955" width="8.85546875" style="50"/>
    <col min="8956" max="8956" width="8.7109375" style="50" customWidth="1"/>
    <col min="8957" max="8959" width="3.28515625" style="50" customWidth="1"/>
    <col min="8960" max="8960" width="30.140625" style="50" customWidth="1"/>
    <col min="8961" max="8962" width="8.7109375" style="50" customWidth="1"/>
    <col min="8963" max="8963" width="11.7109375" style="50" customWidth="1"/>
    <col min="8964" max="8964" width="13.7109375" style="50" customWidth="1"/>
    <col min="8965" max="8965" width="6.42578125" style="50" customWidth="1"/>
    <col min="8966" max="9211" width="8.85546875" style="50"/>
    <col min="9212" max="9212" width="8.7109375" style="50" customWidth="1"/>
    <col min="9213" max="9215" width="3.28515625" style="50" customWidth="1"/>
    <col min="9216" max="9216" width="30.140625" style="50" customWidth="1"/>
    <col min="9217" max="9218" width="8.7109375" style="50" customWidth="1"/>
    <col min="9219" max="9219" width="11.7109375" style="50" customWidth="1"/>
    <col min="9220" max="9220" width="13.7109375" style="50" customWidth="1"/>
    <col min="9221" max="9221" width="6.42578125" style="50" customWidth="1"/>
    <col min="9222" max="9467" width="8.85546875" style="50"/>
    <col min="9468" max="9468" width="8.7109375" style="50" customWidth="1"/>
    <col min="9469" max="9471" width="3.28515625" style="50" customWidth="1"/>
    <col min="9472" max="9472" width="30.140625" style="50" customWidth="1"/>
    <col min="9473" max="9474" width="8.7109375" style="50" customWidth="1"/>
    <col min="9475" max="9475" width="11.7109375" style="50" customWidth="1"/>
    <col min="9476" max="9476" width="13.7109375" style="50" customWidth="1"/>
    <col min="9477" max="9477" width="6.42578125" style="50" customWidth="1"/>
    <col min="9478" max="9723" width="8.85546875" style="50"/>
    <col min="9724" max="9724" width="8.7109375" style="50" customWidth="1"/>
    <col min="9725" max="9727" width="3.28515625" style="50" customWidth="1"/>
    <col min="9728" max="9728" width="30.140625" style="50" customWidth="1"/>
    <col min="9729" max="9730" width="8.7109375" style="50" customWidth="1"/>
    <col min="9731" max="9731" width="11.7109375" style="50" customWidth="1"/>
    <col min="9732" max="9732" width="13.7109375" style="50" customWidth="1"/>
    <col min="9733" max="9733" width="6.42578125" style="50" customWidth="1"/>
    <col min="9734" max="9979" width="8.85546875" style="50"/>
    <col min="9980" max="9980" width="8.7109375" style="50" customWidth="1"/>
    <col min="9981" max="9983" width="3.28515625" style="50" customWidth="1"/>
    <col min="9984" max="9984" width="30.140625" style="50" customWidth="1"/>
    <col min="9985" max="9986" width="8.7109375" style="50" customWidth="1"/>
    <col min="9987" max="9987" width="11.7109375" style="50" customWidth="1"/>
    <col min="9988" max="9988" width="13.7109375" style="50" customWidth="1"/>
    <col min="9989" max="9989" width="6.42578125" style="50" customWidth="1"/>
    <col min="9990" max="10235" width="8.85546875" style="50"/>
    <col min="10236" max="10236" width="8.7109375" style="50" customWidth="1"/>
    <col min="10237" max="10239" width="3.28515625" style="50" customWidth="1"/>
    <col min="10240" max="10240" width="30.140625" style="50" customWidth="1"/>
    <col min="10241" max="10242" width="8.7109375" style="50" customWidth="1"/>
    <col min="10243" max="10243" width="11.7109375" style="50" customWidth="1"/>
    <col min="10244" max="10244" width="13.7109375" style="50" customWidth="1"/>
    <col min="10245" max="10245" width="6.42578125" style="50" customWidth="1"/>
    <col min="10246" max="10491" width="8.85546875" style="50"/>
    <col min="10492" max="10492" width="8.7109375" style="50" customWidth="1"/>
    <col min="10493" max="10495" width="3.28515625" style="50" customWidth="1"/>
    <col min="10496" max="10496" width="30.140625" style="50" customWidth="1"/>
    <col min="10497" max="10498" width="8.7109375" style="50" customWidth="1"/>
    <col min="10499" max="10499" width="11.7109375" style="50" customWidth="1"/>
    <col min="10500" max="10500" width="13.7109375" style="50" customWidth="1"/>
    <col min="10501" max="10501" width="6.42578125" style="50" customWidth="1"/>
    <col min="10502" max="10747" width="8.85546875" style="50"/>
    <col min="10748" max="10748" width="8.7109375" style="50" customWidth="1"/>
    <col min="10749" max="10751" width="3.28515625" style="50" customWidth="1"/>
    <col min="10752" max="10752" width="30.140625" style="50" customWidth="1"/>
    <col min="10753" max="10754" width="8.7109375" style="50" customWidth="1"/>
    <col min="10755" max="10755" width="11.7109375" style="50" customWidth="1"/>
    <col min="10756" max="10756" width="13.7109375" style="50" customWidth="1"/>
    <col min="10757" max="10757" width="6.42578125" style="50" customWidth="1"/>
    <col min="10758" max="11003" width="8.85546875" style="50"/>
    <col min="11004" max="11004" width="8.7109375" style="50" customWidth="1"/>
    <col min="11005" max="11007" width="3.28515625" style="50" customWidth="1"/>
    <col min="11008" max="11008" width="30.140625" style="50" customWidth="1"/>
    <col min="11009" max="11010" width="8.7109375" style="50" customWidth="1"/>
    <col min="11011" max="11011" width="11.7109375" style="50" customWidth="1"/>
    <col min="11012" max="11012" width="13.7109375" style="50" customWidth="1"/>
    <col min="11013" max="11013" width="6.42578125" style="50" customWidth="1"/>
    <col min="11014" max="11259" width="8.85546875" style="50"/>
    <col min="11260" max="11260" width="8.7109375" style="50" customWidth="1"/>
    <col min="11261" max="11263" width="3.28515625" style="50" customWidth="1"/>
    <col min="11264" max="11264" width="30.140625" style="50" customWidth="1"/>
    <col min="11265" max="11266" width="8.7109375" style="50" customWidth="1"/>
    <col min="11267" max="11267" width="11.7109375" style="50" customWidth="1"/>
    <col min="11268" max="11268" width="13.7109375" style="50" customWidth="1"/>
    <col min="11269" max="11269" width="6.42578125" style="50" customWidth="1"/>
    <col min="11270" max="11515" width="8.85546875" style="50"/>
    <col min="11516" max="11516" width="8.7109375" style="50" customWidth="1"/>
    <col min="11517" max="11519" width="3.28515625" style="50" customWidth="1"/>
    <col min="11520" max="11520" width="30.140625" style="50" customWidth="1"/>
    <col min="11521" max="11522" width="8.7109375" style="50" customWidth="1"/>
    <col min="11523" max="11523" width="11.7109375" style="50" customWidth="1"/>
    <col min="11524" max="11524" width="13.7109375" style="50" customWidth="1"/>
    <col min="11525" max="11525" width="6.42578125" style="50" customWidth="1"/>
    <col min="11526" max="11771" width="8.85546875" style="50"/>
    <col min="11772" max="11772" width="8.7109375" style="50" customWidth="1"/>
    <col min="11773" max="11775" width="3.28515625" style="50" customWidth="1"/>
    <col min="11776" max="11776" width="30.140625" style="50" customWidth="1"/>
    <col min="11777" max="11778" width="8.7109375" style="50" customWidth="1"/>
    <col min="11779" max="11779" width="11.7109375" style="50" customWidth="1"/>
    <col min="11780" max="11780" width="13.7109375" style="50" customWidth="1"/>
    <col min="11781" max="11781" width="6.42578125" style="50" customWidth="1"/>
    <col min="11782" max="12027" width="8.85546875" style="50"/>
    <col min="12028" max="12028" width="8.7109375" style="50" customWidth="1"/>
    <col min="12029" max="12031" width="3.28515625" style="50" customWidth="1"/>
    <col min="12032" max="12032" width="30.140625" style="50" customWidth="1"/>
    <col min="12033" max="12034" width="8.7109375" style="50" customWidth="1"/>
    <col min="12035" max="12035" width="11.7109375" style="50" customWidth="1"/>
    <col min="12036" max="12036" width="13.7109375" style="50" customWidth="1"/>
    <col min="12037" max="12037" width="6.42578125" style="50" customWidth="1"/>
    <col min="12038" max="12283" width="8.85546875" style="50"/>
    <col min="12284" max="12284" width="8.7109375" style="50" customWidth="1"/>
    <col min="12285" max="12287" width="3.28515625" style="50" customWidth="1"/>
    <col min="12288" max="12288" width="30.140625" style="50" customWidth="1"/>
    <col min="12289" max="12290" width="8.7109375" style="50" customWidth="1"/>
    <col min="12291" max="12291" width="11.7109375" style="50" customWidth="1"/>
    <col min="12292" max="12292" width="13.7109375" style="50" customWidth="1"/>
    <col min="12293" max="12293" width="6.42578125" style="50" customWidth="1"/>
    <col min="12294" max="12539" width="8.85546875" style="50"/>
    <col min="12540" max="12540" width="8.7109375" style="50" customWidth="1"/>
    <col min="12541" max="12543" width="3.28515625" style="50" customWidth="1"/>
    <col min="12544" max="12544" width="30.140625" style="50" customWidth="1"/>
    <col min="12545" max="12546" width="8.7109375" style="50" customWidth="1"/>
    <col min="12547" max="12547" width="11.7109375" style="50" customWidth="1"/>
    <col min="12548" max="12548" width="13.7109375" style="50" customWidth="1"/>
    <col min="12549" max="12549" width="6.42578125" style="50" customWidth="1"/>
    <col min="12550" max="12795" width="8.85546875" style="50"/>
    <col min="12796" max="12796" width="8.7109375" style="50" customWidth="1"/>
    <col min="12797" max="12799" width="3.28515625" style="50" customWidth="1"/>
    <col min="12800" max="12800" width="30.140625" style="50" customWidth="1"/>
    <col min="12801" max="12802" width="8.7109375" style="50" customWidth="1"/>
    <col min="12803" max="12803" width="11.7109375" style="50" customWidth="1"/>
    <col min="12804" max="12804" width="13.7109375" style="50" customWidth="1"/>
    <col min="12805" max="12805" width="6.42578125" style="50" customWidth="1"/>
    <col min="12806" max="13051" width="8.85546875" style="50"/>
    <col min="13052" max="13052" width="8.7109375" style="50" customWidth="1"/>
    <col min="13053" max="13055" width="3.28515625" style="50" customWidth="1"/>
    <col min="13056" max="13056" width="30.140625" style="50" customWidth="1"/>
    <col min="13057" max="13058" width="8.7109375" style="50" customWidth="1"/>
    <col min="13059" max="13059" width="11.7109375" style="50" customWidth="1"/>
    <col min="13060" max="13060" width="13.7109375" style="50" customWidth="1"/>
    <col min="13061" max="13061" width="6.42578125" style="50" customWidth="1"/>
    <col min="13062" max="13307" width="8.85546875" style="50"/>
    <col min="13308" max="13308" width="8.7109375" style="50" customWidth="1"/>
    <col min="13309" max="13311" width="3.28515625" style="50" customWidth="1"/>
    <col min="13312" max="13312" width="30.140625" style="50" customWidth="1"/>
    <col min="13313" max="13314" width="8.7109375" style="50" customWidth="1"/>
    <col min="13315" max="13315" width="11.7109375" style="50" customWidth="1"/>
    <col min="13316" max="13316" width="13.7109375" style="50" customWidth="1"/>
    <col min="13317" max="13317" width="6.42578125" style="50" customWidth="1"/>
    <col min="13318" max="13563" width="8.85546875" style="50"/>
    <col min="13564" max="13564" width="8.7109375" style="50" customWidth="1"/>
    <col min="13565" max="13567" width="3.28515625" style="50" customWidth="1"/>
    <col min="13568" max="13568" width="30.140625" style="50" customWidth="1"/>
    <col min="13569" max="13570" width="8.7109375" style="50" customWidth="1"/>
    <col min="13571" max="13571" width="11.7109375" style="50" customWidth="1"/>
    <col min="13572" max="13572" width="13.7109375" style="50" customWidth="1"/>
    <col min="13573" max="13573" width="6.42578125" style="50" customWidth="1"/>
    <col min="13574" max="13819" width="8.85546875" style="50"/>
    <col min="13820" max="13820" width="8.7109375" style="50" customWidth="1"/>
    <col min="13821" max="13823" width="3.28515625" style="50" customWidth="1"/>
    <col min="13824" max="13824" width="30.140625" style="50" customWidth="1"/>
    <col min="13825" max="13826" width="8.7109375" style="50" customWidth="1"/>
    <col min="13827" max="13827" width="11.7109375" style="50" customWidth="1"/>
    <col min="13828" max="13828" width="13.7109375" style="50" customWidth="1"/>
    <col min="13829" max="13829" width="6.42578125" style="50" customWidth="1"/>
    <col min="13830" max="14075" width="8.85546875" style="50"/>
    <col min="14076" max="14076" width="8.7109375" style="50" customWidth="1"/>
    <col min="14077" max="14079" width="3.28515625" style="50" customWidth="1"/>
    <col min="14080" max="14080" width="30.140625" style="50" customWidth="1"/>
    <col min="14081" max="14082" width="8.7109375" style="50" customWidth="1"/>
    <col min="14083" max="14083" width="11.7109375" style="50" customWidth="1"/>
    <col min="14084" max="14084" width="13.7109375" style="50" customWidth="1"/>
    <col min="14085" max="14085" width="6.42578125" style="50" customWidth="1"/>
    <col min="14086" max="14331" width="8.85546875" style="50"/>
    <col min="14332" max="14332" width="8.7109375" style="50" customWidth="1"/>
    <col min="14333" max="14335" width="3.28515625" style="50" customWidth="1"/>
    <col min="14336" max="14336" width="30.140625" style="50" customWidth="1"/>
    <col min="14337" max="14338" width="8.7109375" style="50" customWidth="1"/>
    <col min="14339" max="14339" width="11.7109375" style="50" customWidth="1"/>
    <col min="14340" max="14340" width="13.7109375" style="50" customWidth="1"/>
    <col min="14341" max="14341" width="6.42578125" style="50" customWidth="1"/>
    <col min="14342" max="14587" width="8.85546875" style="50"/>
    <col min="14588" max="14588" width="8.7109375" style="50" customWidth="1"/>
    <col min="14589" max="14591" width="3.28515625" style="50" customWidth="1"/>
    <col min="14592" max="14592" width="30.140625" style="50" customWidth="1"/>
    <col min="14593" max="14594" width="8.7109375" style="50" customWidth="1"/>
    <col min="14595" max="14595" width="11.7109375" style="50" customWidth="1"/>
    <col min="14596" max="14596" width="13.7109375" style="50" customWidth="1"/>
    <col min="14597" max="14597" width="6.42578125" style="50" customWidth="1"/>
    <col min="14598" max="14843" width="8.85546875" style="50"/>
    <col min="14844" max="14844" width="8.7109375" style="50" customWidth="1"/>
    <col min="14845" max="14847" width="3.28515625" style="50" customWidth="1"/>
    <col min="14848" max="14848" width="30.140625" style="50" customWidth="1"/>
    <col min="14849" max="14850" width="8.7109375" style="50" customWidth="1"/>
    <col min="14851" max="14851" width="11.7109375" style="50" customWidth="1"/>
    <col min="14852" max="14852" width="13.7109375" style="50" customWidth="1"/>
    <col min="14853" max="14853" width="6.42578125" style="50" customWidth="1"/>
    <col min="14854" max="15099" width="8.85546875" style="50"/>
    <col min="15100" max="15100" width="8.7109375" style="50" customWidth="1"/>
    <col min="15101" max="15103" width="3.28515625" style="50" customWidth="1"/>
    <col min="15104" max="15104" width="30.140625" style="50" customWidth="1"/>
    <col min="15105" max="15106" width="8.7109375" style="50" customWidth="1"/>
    <col min="15107" max="15107" width="11.7109375" style="50" customWidth="1"/>
    <col min="15108" max="15108" width="13.7109375" style="50" customWidth="1"/>
    <col min="15109" max="15109" width="6.42578125" style="50" customWidth="1"/>
    <col min="15110" max="15355" width="8.85546875" style="50"/>
    <col min="15356" max="15356" width="8.7109375" style="50" customWidth="1"/>
    <col min="15357" max="15359" width="3.28515625" style="50" customWidth="1"/>
    <col min="15360" max="15360" width="30.140625" style="50" customWidth="1"/>
    <col min="15361" max="15362" width="8.7109375" style="50" customWidth="1"/>
    <col min="15363" max="15363" width="11.7109375" style="50" customWidth="1"/>
    <col min="15364" max="15364" width="13.7109375" style="50" customWidth="1"/>
    <col min="15365" max="15365" width="6.42578125" style="50" customWidth="1"/>
    <col min="15366" max="15611" width="8.85546875" style="50"/>
    <col min="15612" max="15612" width="8.7109375" style="50" customWidth="1"/>
    <col min="15613" max="15615" width="3.28515625" style="50" customWidth="1"/>
    <col min="15616" max="15616" width="30.140625" style="50" customWidth="1"/>
    <col min="15617" max="15618" width="8.7109375" style="50" customWidth="1"/>
    <col min="15619" max="15619" width="11.7109375" style="50" customWidth="1"/>
    <col min="15620" max="15620" width="13.7109375" style="50" customWidth="1"/>
    <col min="15621" max="15621" width="6.42578125" style="50" customWidth="1"/>
    <col min="15622" max="15867" width="8.85546875" style="50"/>
    <col min="15868" max="15868" width="8.7109375" style="50" customWidth="1"/>
    <col min="15869" max="15871" width="3.28515625" style="50" customWidth="1"/>
    <col min="15872" max="15872" width="30.140625" style="50" customWidth="1"/>
    <col min="15873" max="15874" width="8.7109375" style="50" customWidth="1"/>
    <col min="15875" max="15875" width="11.7109375" style="50" customWidth="1"/>
    <col min="15876" max="15876" width="13.7109375" style="50" customWidth="1"/>
    <col min="15877" max="15877" width="6.42578125" style="50" customWidth="1"/>
    <col min="15878" max="16123" width="8.85546875" style="50"/>
    <col min="16124" max="16124" width="8.7109375" style="50" customWidth="1"/>
    <col min="16125" max="16127" width="3.28515625" style="50" customWidth="1"/>
    <col min="16128" max="16128" width="30.140625" style="50" customWidth="1"/>
    <col min="16129" max="16130" width="8.7109375" style="50" customWidth="1"/>
    <col min="16131" max="16131" width="11.7109375" style="50" customWidth="1"/>
    <col min="16132" max="16132" width="13.7109375" style="50" customWidth="1"/>
    <col min="16133" max="16133" width="6.42578125" style="50" customWidth="1"/>
    <col min="16134" max="16378" width="8.85546875" style="50"/>
    <col min="16379" max="16384" width="9.140625" style="50" customWidth="1"/>
  </cols>
  <sheetData>
    <row r="1" spans="2:11" ht="12.75" customHeight="1" x14ac:dyDescent="0.2">
      <c r="B1" s="1" t="str">
        <f>'4B1 (Concrete) 1300'!$B$2</f>
        <v>ROADS AUTHORITY</v>
      </c>
      <c r="C1" s="45"/>
      <c r="D1" s="45"/>
      <c r="E1" s="45"/>
      <c r="F1" s="45"/>
      <c r="G1" s="111"/>
      <c r="H1" s="112"/>
      <c r="I1" s="113"/>
      <c r="J1" s="49" t="s">
        <v>196</v>
      </c>
    </row>
    <row r="2" spans="2:11" ht="12.75" customHeight="1" x14ac:dyDescent="0.2">
      <c r="B2" s="1" t="str">
        <f>'4B1 (Concrete) 1300'!$B$3</f>
        <v>CONTRACT NO. W/ONB/RA-01/2026</v>
      </c>
      <c r="C2" s="45"/>
      <c r="D2" s="45"/>
      <c r="E2" s="45"/>
      <c r="F2" s="45"/>
      <c r="G2" s="46"/>
      <c r="H2" s="47"/>
      <c r="I2" s="48"/>
      <c r="J2" s="51"/>
    </row>
    <row r="3" spans="2:11" ht="12.75" customHeight="1" x14ac:dyDescent="0.2">
      <c r="B3" s="1" t="str">
        <f>'4B1 (Concrete) 1300'!$B$4</f>
        <v>SCHEDULE B1:  LABOUR-BASED CONCRETE WORKS FOR  ROAD D3624</v>
      </c>
      <c r="C3" s="45"/>
      <c r="D3" s="45"/>
      <c r="E3" s="45"/>
      <c r="F3" s="45"/>
      <c r="G3" s="46"/>
      <c r="H3" s="47"/>
      <c r="I3" s="118"/>
      <c r="J3" s="119" t="s">
        <v>125</v>
      </c>
      <c r="K3" s="120"/>
    </row>
    <row r="4" spans="2:11" ht="12.75" customHeight="1" thickBot="1" x14ac:dyDescent="0.25">
      <c r="B4" s="73"/>
      <c r="C4" s="73"/>
      <c r="D4" s="73"/>
      <c r="E4" s="73"/>
      <c r="F4" s="73"/>
      <c r="G4" s="19"/>
      <c r="H4" s="20"/>
      <c r="I4" s="21"/>
      <c r="J4" s="22"/>
    </row>
    <row r="5" spans="2:11" ht="26.25" customHeight="1" thickBot="1" x14ac:dyDescent="0.25">
      <c r="B5" s="93" t="s">
        <v>1</v>
      </c>
      <c r="C5" s="229" t="s">
        <v>2</v>
      </c>
      <c r="D5" s="229"/>
      <c r="E5" s="229"/>
      <c r="F5" s="229"/>
      <c r="G5" s="121" t="s">
        <v>3</v>
      </c>
      <c r="H5" s="122" t="s">
        <v>79</v>
      </c>
      <c r="I5" s="123" t="s">
        <v>4</v>
      </c>
      <c r="J5" s="124" t="s">
        <v>5</v>
      </c>
    </row>
    <row r="6" spans="2:11" ht="12.75" customHeight="1" x14ac:dyDescent="0.2">
      <c r="B6" s="67"/>
      <c r="C6" s="73"/>
      <c r="D6" s="69"/>
      <c r="E6" s="69"/>
      <c r="F6" s="69"/>
      <c r="G6" s="125"/>
      <c r="H6" s="125"/>
      <c r="I6" s="126"/>
      <c r="J6" s="127"/>
    </row>
    <row r="7" spans="2:11" ht="12.75" customHeight="1" x14ac:dyDescent="0.2">
      <c r="B7" s="67" t="s">
        <v>126</v>
      </c>
      <c r="C7" s="73" t="s">
        <v>127</v>
      </c>
      <c r="D7" s="69"/>
      <c r="E7" s="69"/>
      <c r="F7" s="69"/>
      <c r="G7" s="125"/>
      <c r="H7" s="125"/>
      <c r="I7" s="126"/>
      <c r="J7" s="127" t="str">
        <f>IF(G7="","",I7*$H7)</f>
        <v/>
      </c>
    </row>
    <row r="8" spans="2:11" ht="12.75" customHeight="1" x14ac:dyDescent="0.2">
      <c r="B8" s="67"/>
      <c r="C8" s="73"/>
      <c r="D8" s="73"/>
      <c r="E8" s="69"/>
      <c r="F8" s="69"/>
      <c r="G8" s="125"/>
      <c r="H8" s="125"/>
      <c r="I8" s="126"/>
      <c r="J8" s="127" t="str">
        <f>IF(G8="","",I8*$H8)</f>
        <v/>
      </c>
    </row>
    <row r="9" spans="2:11" ht="12.75" customHeight="1" x14ac:dyDescent="0.2">
      <c r="B9" s="67" t="s">
        <v>128</v>
      </c>
      <c r="C9" s="73" t="s">
        <v>129</v>
      </c>
      <c r="D9" s="69"/>
      <c r="E9" s="69"/>
      <c r="F9" s="69"/>
      <c r="G9" s="125"/>
      <c r="H9" s="125"/>
      <c r="I9" s="126"/>
      <c r="J9" s="127" t="str">
        <f>IF(G9="","",I9*$H9)</f>
        <v/>
      </c>
    </row>
    <row r="10" spans="2:11" ht="12.75" customHeight="1" x14ac:dyDescent="0.2">
      <c r="B10" s="67"/>
      <c r="C10" s="73" t="s">
        <v>130</v>
      </c>
      <c r="D10" s="69"/>
      <c r="E10" s="69"/>
      <c r="F10" s="69"/>
      <c r="G10" s="125" t="s">
        <v>50</v>
      </c>
      <c r="H10" s="125"/>
      <c r="I10" s="126"/>
      <c r="J10" s="85"/>
    </row>
    <row r="11" spans="2:11" ht="12.75" customHeight="1" x14ac:dyDescent="0.2">
      <c r="B11" s="67"/>
      <c r="C11" s="73"/>
      <c r="D11" s="69"/>
      <c r="E11" s="69"/>
      <c r="F11" s="69"/>
      <c r="G11" s="125"/>
      <c r="H11" s="125"/>
      <c r="I11" s="126"/>
      <c r="J11" s="127"/>
    </row>
    <row r="12" spans="2:11" ht="12.75" customHeight="1" x14ac:dyDescent="0.2">
      <c r="B12" s="67" t="s">
        <v>131</v>
      </c>
      <c r="C12" s="73" t="s">
        <v>132</v>
      </c>
      <c r="D12" s="69"/>
      <c r="E12" s="69"/>
      <c r="F12" s="69"/>
      <c r="G12" s="125"/>
      <c r="H12" s="125"/>
      <c r="I12" s="126"/>
      <c r="J12" s="127"/>
    </row>
    <row r="13" spans="2:11" ht="12.75" customHeight="1" x14ac:dyDescent="0.2">
      <c r="B13" s="67"/>
      <c r="C13" s="73" t="s">
        <v>133</v>
      </c>
      <c r="D13" s="69"/>
      <c r="E13" s="69"/>
      <c r="F13" s="69"/>
      <c r="G13" s="125"/>
      <c r="H13" s="125"/>
      <c r="I13" s="126"/>
      <c r="J13" s="127"/>
    </row>
    <row r="14" spans="2:11" ht="12.75" customHeight="1" x14ac:dyDescent="0.2">
      <c r="B14" s="67"/>
      <c r="C14" s="73" t="s">
        <v>134</v>
      </c>
      <c r="D14" s="69"/>
      <c r="E14" s="69"/>
      <c r="F14" s="69"/>
      <c r="G14" s="125" t="s">
        <v>50</v>
      </c>
      <c r="H14" s="125"/>
      <c r="I14" s="126"/>
      <c r="J14" s="85"/>
    </row>
    <row r="15" spans="2:11" ht="12.75" customHeight="1" x14ac:dyDescent="0.2">
      <c r="B15" s="67"/>
      <c r="C15" s="69"/>
      <c r="D15" s="69"/>
      <c r="E15" s="69"/>
      <c r="F15" s="69"/>
      <c r="G15" s="125"/>
      <c r="H15" s="125"/>
      <c r="I15" s="126"/>
      <c r="J15" s="127"/>
    </row>
    <row r="16" spans="2:11" ht="12.75" customHeight="1" x14ac:dyDescent="0.2">
      <c r="B16" s="67" t="s">
        <v>135</v>
      </c>
      <c r="C16" s="73" t="s">
        <v>136</v>
      </c>
      <c r="D16" s="69"/>
      <c r="E16" s="74"/>
      <c r="F16" s="74"/>
      <c r="G16" s="125" t="s">
        <v>50</v>
      </c>
      <c r="H16" s="125"/>
      <c r="I16" s="126"/>
      <c r="J16" s="85"/>
    </row>
    <row r="17" spans="2:10" ht="12.75" customHeight="1" x14ac:dyDescent="0.2">
      <c r="B17" s="67"/>
      <c r="C17" s="73"/>
      <c r="D17" s="69"/>
      <c r="E17" s="74"/>
      <c r="F17" s="74"/>
      <c r="G17" s="125"/>
      <c r="H17" s="125"/>
      <c r="I17" s="126"/>
      <c r="J17" s="128" t="str">
        <f t="shared" ref="J17:J24" si="0">IF(G17="","",I17*$H17)</f>
        <v/>
      </c>
    </row>
    <row r="18" spans="2:10" ht="12.75" customHeight="1" x14ac:dyDescent="0.2">
      <c r="B18" s="67"/>
      <c r="C18" s="69"/>
      <c r="D18" s="69"/>
      <c r="E18" s="69"/>
      <c r="F18" s="69"/>
      <c r="G18" s="125"/>
      <c r="H18" s="125"/>
      <c r="I18" s="126"/>
      <c r="J18" s="127" t="str">
        <f t="shared" si="0"/>
        <v/>
      </c>
    </row>
    <row r="19" spans="2:10" ht="12.75" customHeight="1" x14ac:dyDescent="0.2">
      <c r="B19" s="67"/>
      <c r="C19" s="69"/>
      <c r="D19" s="69"/>
      <c r="E19" s="69"/>
      <c r="F19" s="69"/>
      <c r="G19" s="125"/>
      <c r="H19" s="125"/>
      <c r="I19" s="126"/>
      <c r="J19" s="127" t="str">
        <f t="shared" si="0"/>
        <v/>
      </c>
    </row>
    <row r="20" spans="2:10" ht="12.75" customHeight="1" x14ac:dyDescent="0.2">
      <c r="B20" s="67"/>
      <c r="C20" s="75"/>
      <c r="D20" s="69"/>
      <c r="E20" s="69"/>
      <c r="F20" s="69"/>
      <c r="G20" s="125"/>
      <c r="H20" s="125"/>
      <c r="I20" s="126"/>
      <c r="J20" s="127" t="str">
        <f t="shared" si="0"/>
        <v/>
      </c>
    </row>
    <row r="21" spans="2:10" ht="12.75" customHeight="1" x14ac:dyDescent="0.2">
      <c r="B21" s="67"/>
      <c r="C21" s="75"/>
      <c r="D21" s="69"/>
      <c r="E21" s="69"/>
      <c r="F21" s="69"/>
      <c r="G21" s="125"/>
      <c r="H21" s="125"/>
      <c r="I21" s="126"/>
      <c r="J21" s="127" t="str">
        <f t="shared" si="0"/>
        <v/>
      </c>
    </row>
    <row r="22" spans="2:10" ht="12.75" customHeight="1" x14ac:dyDescent="0.2">
      <c r="B22" s="67"/>
      <c r="C22" s="82"/>
      <c r="D22" s="69"/>
      <c r="E22" s="69"/>
      <c r="F22" s="69"/>
      <c r="G22" s="125"/>
      <c r="H22" s="125"/>
      <c r="I22" s="126"/>
      <c r="J22" s="127" t="str">
        <f t="shared" si="0"/>
        <v/>
      </c>
    </row>
    <row r="23" spans="2:10" ht="12.75" customHeight="1" x14ac:dyDescent="0.2">
      <c r="B23" s="67"/>
      <c r="C23" s="69"/>
      <c r="D23" s="69"/>
      <c r="E23" s="69"/>
      <c r="F23" s="69"/>
      <c r="G23" s="125"/>
      <c r="H23" s="125"/>
      <c r="I23" s="126"/>
      <c r="J23" s="127" t="str">
        <f t="shared" si="0"/>
        <v/>
      </c>
    </row>
    <row r="24" spans="2:10" ht="12.75" customHeight="1" x14ac:dyDescent="0.2">
      <c r="B24" s="67"/>
      <c r="C24" s="73"/>
      <c r="D24" s="69"/>
      <c r="E24" s="69"/>
      <c r="F24" s="69"/>
      <c r="G24" s="125"/>
      <c r="H24" s="125"/>
      <c r="I24" s="126"/>
      <c r="J24" s="127" t="str">
        <f t="shared" si="0"/>
        <v/>
      </c>
    </row>
    <row r="25" spans="2:10" ht="12.75" customHeight="1" x14ac:dyDescent="0.2">
      <c r="B25" s="67"/>
      <c r="C25" s="73"/>
      <c r="D25" s="69"/>
      <c r="E25" s="69"/>
      <c r="F25" s="69"/>
      <c r="G25" s="125"/>
      <c r="H25" s="125"/>
      <c r="I25" s="126"/>
      <c r="J25" s="127"/>
    </row>
    <row r="26" spans="2:10" ht="12.75" customHeight="1" x14ac:dyDescent="0.2">
      <c r="B26" s="67"/>
      <c r="C26" s="73"/>
      <c r="D26" s="69"/>
      <c r="E26" s="69"/>
      <c r="F26" s="69"/>
      <c r="G26" s="125"/>
      <c r="H26" s="125"/>
      <c r="I26" s="126"/>
      <c r="J26" s="127"/>
    </row>
    <row r="27" spans="2:10" ht="12.75" customHeight="1" x14ac:dyDescent="0.2">
      <c r="B27" s="67"/>
      <c r="C27" s="73"/>
      <c r="D27" s="69"/>
      <c r="E27" s="69"/>
      <c r="F27" s="69"/>
      <c r="G27" s="125"/>
      <c r="H27" s="125"/>
      <c r="I27" s="126"/>
      <c r="J27" s="127"/>
    </row>
    <row r="28" spans="2:10" ht="12.75" customHeight="1" x14ac:dyDescent="0.2">
      <c r="B28" s="67"/>
      <c r="C28" s="73"/>
      <c r="D28" s="69"/>
      <c r="E28" s="69"/>
      <c r="F28" s="69"/>
      <c r="G28" s="125"/>
      <c r="H28" s="125"/>
      <c r="I28" s="126"/>
      <c r="J28" s="127"/>
    </row>
    <row r="29" spans="2:10" ht="12.75" customHeight="1" x14ac:dyDescent="0.2">
      <c r="B29" s="67"/>
      <c r="C29" s="73"/>
      <c r="D29" s="69"/>
      <c r="E29" s="69"/>
      <c r="F29" s="69"/>
      <c r="G29" s="125"/>
      <c r="H29" s="125"/>
      <c r="I29" s="126"/>
      <c r="J29" s="127"/>
    </row>
    <row r="30" spans="2:10" ht="12.75" customHeight="1" x14ac:dyDescent="0.2">
      <c r="B30" s="67"/>
      <c r="C30" s="73"/>
      <c r="D30" s="69"/>
      <c r="E30" s="69"/>
      <c r="F30" s="69"/>
      <c r="G30" s="125"/>
      <c r="H30" s="125"/>
      <c r="I30" s="126"/>
      <c r="J30" s="127"/>
    </row>
    <row r="31" spans="2:10" ht="12.75" customHeight="1" x14ac:dyDescent="0.2">
      <c r="B31" s="67"/>
      <c r="C31" s="73"/>
      <c r="D31" s="69"/>
      <c r="E31" s="69"/>
      <c r="F31" s="69"/>
      <c r="G31" s="125"/>
      <c r="H31" s="125"/>
      <c r="I31" s="126"/>
      <c r="J31" s="127"/>
    </row>
    <row r="32" spans="2:10" ht="12.75" customHeight="1" x14ac:dyDescent="0.2">
      <c r="B32" s="67"/>
      <c r="C32" s="73"/>
      <c r="D32" s="69"/>
      <c r="E32" s="69"/>
      <c r="F32" s="69"/>
      <c r="G32" s="125"/>
      <c r="H32" s="125"/>
      <c r="I32" s="126"/>
      <c r="J32" s="127"/>
    </row>
    <row r="33" spans="2:10" ht="12.75" customHeight="1" x14ac:dyDescent="0.2">
      <c r="B33" s="67"/>
      <c r="C33" s="73"/>
      <c r="D33" s="69"/>
      <c r="E33" s="69"/>
      <c r="F33" s="69"/>
      <c r="G33" s="125"/>
      <c r="H33" s="125"/>
      <c r="I33" s="126"/>
      <c r="J33" s="127"/>
    </row>
    <row r="34" spans="2:10" ht="12.75" customHeight="1" x14ac:dyDescent="0.2">
      <c r="B34" s="67"/>
      <c r="C34" s="73"/>
      <c r="D34" s="69"/>
      <c r="E34" s="69"/>
      <c r="F34" s="69"/>
      <c r="G34" s="125"/>
      <c r="H34" s="125"/>
      <c r="I34" s="126"/>
      <c r="J34" s="127"/>
    </row>
    <row r="35" spans="2:10" ht="12.75" customHeight="1" x14ac:dyDescent="0.2">
      <c r="B35" s="67"/>
      <c r="C35" s="73"/>
      <c r="D35" s="69"/>
      <c r="E35" s="69"/>
      <c r="F35" s="69"/>
      <c r="G35" s="125"/>
      <c r="H35" s="125"/>
      <c r="I35" s="126"/>
      <c r="J35" s="127"/>
    </row>
    <row r="36" spans="2:10" ht="12.75" customHeight="1" x14ac:dyDescent="0.2">
      <c r="B36" s="67"/>
      <c r="C36" s="73"/>
      <c r="D36" s="69"/>
      <c r="E36" s="69"/>
      <c r="F36" s="69"/>
      <c r="G36" s="125"/>
      <c r="H36" s="125"/>
      <c r="I36" s="126"/>
      <c r="J36" s="127"/>
    </row>
    <row r="37" spans="2:10" ht="12.75" customHeight="1" x14ac:dyDescent="0.2">
      <c r="B37" s="67"/>
      <c r="C37" s="73"/>
      <c r="D37" s="69"/>
      <c r="E37" s="69"/>
      <c r="F37" s="69"/>
      <c r="G37" s="125"/>
      <c r="H37" s="125"/>
      <c r="I37" s="126"/>
      <c r="J37" s="127"/>
    </row>
    <row r="38" spans="2:10" ht="12.75" customHeight="1" x14ac:dyDescent="0.2">
      <c r="B38" s="67"/>
      <c r="C38" s="73"/>
      <c r="D38" s="69"/>
      <c r="E38" s="69"/>
      <c r="F38" s="69"/>
      <c r="G38" s="125"/>
      <c r="H38" s="125"/>
      <c r="I38" s="126"/>
      <c r="J38" s="127"/>
    </row>
    <row r="39" spans="2:10" ht="12.75" customHeight="1" x14ac:dyDescent="0.2">
      <c r="B39" s="67"/>
      <c r="C39" s="73"/>
      <c r="D39" s="69"/>
      <c r="E39" s="69"/>
      <c r="F39" s="69"/>
      <c r="G39" s="125"/>
      <c r="H39" s="125"/>
      <c r="I39" s="126"/>
      <c r="J39" s="127"/>
    </row>
    <row r="40" spans="2:10" ht="12.75" customHeight="1" x14ac:dyDescent="0.2">
      <c r="B40" s="67"/>
      <c r="C40" s="73"/>
      <c r="D40" s="69"/>
      <c r="E40" s="69"/>
      <c r="F40" s="69"/>
      <c r="G40" s="125"/>
      <c r="H40" s="125"/>
      <c r="I40" s="126"/>
      <c r="J40" s="127"/>
    </row>
    <row r="41" spans="2:10" ht="12.75" customHeight="1" x14ac:dyDescent="0.2">
      <c r="B41" s="67"/>
      <c r="C41" s="73"/>
      <c r="D41" s="69"/>
      <c r="E41" s="69"/>
      <c r="F41" s="69"/>
      <c r="G41" s="125"/>
      <c r="H41" s="125"/>
      <c r="I41" s="126"/>
      <c r="J41" s="127"/>
    </row>
    <row r="42" spans="2:10" ht="12.75" customHeight="1" x14ac:dyDescent="0.2">
      <c r="B42" s="67"/>
      <c r="C42" s="73"/>
      <c r="D42" s="69"/>
      <c r="E42" s="69"/>
      <c r="F42" s="69"/>
      <c r="G42" s="125"/>
      <c r="H42" s="125"/>
      <c r="I42" s="126"/>
      <c r="J42" s="127"/>
    </row>
    <row r="43" spans="2:10" ht="12.75" customHeight="1" x14ac:dyDescent="0.2">
      <c r="B43" s="67"/>
      <c r="C43" s="73"/>
      <c r="D43" s="69"/>
      <c r="E43" s="69"/>
      <c r="F43" s="69"/>
      <c r="G43" s="125"/>
      <c r="H43" s="125"/>
      <c r="I43" s="126"/>
      <c r="J43" s="127"/>
    </row>
    <row r="44" spans="2:10" ht="12.75" customHeight="1" x14ac:dyDescent="0.2">
      <c r="B44" s="67"/>
      <c r="C44" s="73"/>
      <c r="D44" s="69"/>
      <c r="E44" s="69"/>
      <c r="F44" s="69"/>
      <c r="G44" s="125"/>
      <c r="H44" s="125"/>
      <c r="I44" s="126"/>
      <c r="J44" s="127"/>
    </row>
    <row r="45" spans="2:10" ht="12.75" customHeight="1" x14ac:dyDescent="0.2">
      <c r="B45" s="67"/>
      <c r="C45" s="73"/>
      <c r="D45" s="69"/>
      <c r="E45" s="69"/>
      <c r="F45" s="69"/>
      <c r="G45" s="125"/>
      <c r="H45" s="125"/>
      <c r="I45" s="126"/>
      <c r="J45" s="127"/>
    </row>
    <row r="46" spans="2:10" ht="12.75" customHeight="1" x14ac:dyDescent="0.2">
      <c r="B46" s="67"/>
      <c r="C46" s="69"/>
      <c r="D46" s="69"/>
      <c r="E46" s="69"/>
      <c r="F46" s="69"/>
      <c r="G46" s="125"/>
      <c r="H46" s="125"/>
      <c r="I46" s="126"/>
      <c r="J46" s="127" t="str">
        <f>IF(G46="","",I46*$H46)</f>
        <v/>
      </c>
    </row>
    <row r="47" spans="2:10" ht="12.75" customHeight="1" x14ac:dyDescent="0.2">
      <c r="B47" s="67"/>
      <c r="C47" s="69"/>
      <c r="D47" s="69"/>
      <c r="E47" s="69"/>
      <c r="F47" s="69"/>
      <c r="G47" s="125"/>
      <c r="H47" s="125"/>
      <c r="I47" s="126"/>
      <c r="J47" s="127" t="str">
        <f>IF(G47="","",I47*$H47)</f>
        <v/>
      </c>
    </row>
    <row r="48" spans="2:10" ht="12.75" customHeight="1" x14ac:dyDescent="0.2">
      <c r="B48" s="67"/>
      <c r="C48" s="69"/>
      <c r="D48" s="69"/>
      <c r="E48" s="69"/>
      <c r="F48" s="69"/>
      <c r="G48" s="125"/>
      <c r="H48" s="125"/>
      <c r="I48" s="126"/>
      <c r="J48" s="127" t="str">
        <f>IF(G48="","",I48*$H48)</f>
        <v/>
      </c>
    </row>
    <row r="49" spans="2:10" ht="12.75" customHeight="1" x14ac:dyDescent="0.2">
      <c r="B49" s="67"/>
      <c r="C49" s="69"/>
      <c r="D49" s="69"/>
      <c r="E49" s="69"/>
      <c r="F49" s="69"/>
      <c r="G49" s="125"/>
      <c r="H49" s="125"/>
      <c r="I49" s="126"/>
      <c r="J49" s="127" t="str">
        <f>IF(G49="","",I49*$H49)</f>
        <v/>
      </c>
    </row>
    <row r="50" spans="2:10" ht="12.75" customHeight="1" thickBot="1" x14ac:dyDescent="0.25">
      <c r="B50" s="129"/>
      <c r="C50" s="130"/>
      <c r="D50" s="130"/>
      <c r="E50" s="130"/>
      <c r="F50" s="130"/>
      <c r="G50" s="131"/>
      <c r="H50" s="131"/>
      <c r="I50" s="132"/>
      <c r="J50" s="133" t="str">
        <f>IF(G50="","",I50*$H50)</f>
        <v/>
      </c>
    </row>
    <row r="51" spans="2:10" ht="20.100000000000001" customHeight="1" thickBot="1" x14ac:dyDescent="0.25">
      <c r="B51" s="134" t="s">
        <v>47</v>
      </c>
      <c r="C51" s="135"/>
      <c r="D51" s="135"/>
      <c r="E51" s="135"/>
      <c r="F51" s="135"/>
      <c r="G51" s="136"/>
      <c r="H51" s="136"/>
      <c r="I51" s="137"/>
      <c r="J51" s="138"/>
    </row>
    <row r="52" spans="2:10" ht="12.75" customHeight="1" x14ac:dyDescent="0.2">
      <c r="B52" s="73"/>
      <c r="C52" s="73"/>
      <c r="D52" s="73"/>
      <c r="E52" s="73"/>
      <c r="F52" s="73"/>
      <c r="G52" s="19"/>
      <c r="H52" s="20"/>
      <c r="I52" s="21"/>
      <c r="J52" s="22"/>
    </row>
  </sheetData>
  <mergeCells count="1">
    <mergeCell ref="C5:F5"/>
  </mergeCells>
  <dataValidations count="3">
    <dataValidation type="custom" allowBlank="1" showInputMessage="1" showErrorMessage="1" error="SELECT CANCEL" prompt="DO NOT TYPE HERE" sqref="J65540:J65587 IZ65540:IZ65587 SV65540:SV65587 ACR65540:ACR65587 AMN65540:AMN65587 AWJ65540:AWJ65587 BGF65540:BGF65587 BQB65540:BQB65587 BZX65540:BZX65587 CJT65540:CJT65587 CTP65540:CTP65587 DDL65540:DDL65587 DNH65540:DNH65587 DXD65540:DXD65587 EGZ65540:EGZ65587 EQV65540:EQV65587 FAR65540:FAR65587 FKN65540:FKN65587 FUJ65540:FUJ65587 GEF65540:GEF65587 GOB65540:GOB65587 GXX65540:GXX65587 HHT65540:HHT65587 HRP65540:HRP65587 IBL65540:IBL65587 ILH65540:ILH65587 IVD65540:IVD65587 JEZ65540:JEZ65587 JOV65540:JOV65587 JYR65540:JYR65587 KIN65540:KIN65587 KSJ65540:KSJ65587 LCF65540:LCF65587 LMB65540:LMB65587 LVX65540:LVX65587 MFT65540:MFT65587 MPP65540:MPP65587 MZL65540:MZL65587 NJH65540:NJH65587 NTD65540:NTD65587 OCZ65540:OCZ65587 OMV65540:OMV65587 OWR65540:OWR65587 PGN65540:PGN65587 PQJ65540:PQJ65587 QAF65540:QAF65587 QKB65540:QKB65587 QTX65540:QTX65587 RDT65540:RDT65587 RNP65540:RNP65587 RXL65540:RXL65587 SHH65540:SHH65587 SRD65540:SRD65587 TAZ65540:TAZ65587 TKV65540:TKV65587 TUR65540:TUR65587 UEN65540:UEN65587 UOJ65540:UOJ65587 UYF65540:UYF65587 VIB65540:VIB65587 VRX65540:VRX65587 WBT65540:WBT65587 WLP65540:WLP65587 WVL65540:WVL65587 J131076:J131123 IZ131076:IZ131123 SV131076:SV131123 ACR131076:ACR131123 AMN131076:AMN131123 AWJ131076:AWJ131123 BGF131076:BGF131123 BQB131076:BQB131123 BZX131076:BZX131123 CJT131076:CJT131123 CTP131076:CTP131123 DDL131076:DDL131123 DNH131076:DNH131123 DXD131076:DXD131123 EGZ131076:EGZ131123 EQV131076:EQV131123 FAR131076:FAR131123 FKN131076:FKN131123 FUJ131076:FUJ131123 GEF131076:GEF131123 GOB131076:GOB131123 GXX131076:GXX131123 HHT131076:HHT131123 HRP131076:HRP131123 IBL131076:IBL131123 ILH131076:ILH131123 IVD131076:IVD131123 JEZ131076:JEZ131123 JOV131076:JOV131123 JYR131076:JYR131123 KIN131076:KIN131123 KSJ131076:KSJ131123 LCF131076:LCF131123 LMB131076:LMB131123 LVX131076:LVX131123 MFT131076:MFT131123 MPP131076:MPP131123 MZL131076:MZL131123 NJH131076:NJH131123 NTD131076:NTD131123 OCZ131076:OCZ131123 OMV131076:OMV131123 OWR131076:OWR131123 PGN131076:PGN131123 PQJ131076:PQJ131123 QAF131076:QAF131123 QKB131076:QKB131123 QTX131076:QTX131123 RDT131076:RDT131123 RNP131076:RNP131123 RXL131076:RXL131123 SHH131076:SHH131123 SRD131076:SRD131123 TAZ131076:TAZ131123 TKV131076:TKV131123 TUR131076:TUR131123 UEN131076:UEN131123 UOJ131076:UOJ131123 UYF131076:UYF131123 VIB131076:VIB131123 VRX131076:VRX131123 WBT131076:WBT131123 WLP131076:WLP131123 WVL131076:WVL131123 J196612:J196659 IZ196612:IZ196659 SV196612:SV196659 ACR196612:ACR196659 AMN196612:AMN196659 AWJ196612:AWJ196659 BGF196612:BGF196659 BQB196612:BQB196659 BZX196612:BZX196659 CJT196612:CJT196659 CTP196612:CTP196659 DDL196612:DDL196659 DNH196612:DNH196659 DXD196612:DXD196659 EGZ196612:EGZ196659 EQV196612:EQV196659 FAR196612:FAR196659 FKN196612:FKN196659 FUJ196612:FUJ196659 GEF196612:GEF196659 GOB196612:GOB196659 GXX196612:GXX196659 HHT196612:HHT196659 HRP196612:HRP196659 IBL196612:IBL196659 ILH196612:ILH196659 IVD196612:IVD196659 JEZ196612:JEZ196659 JOV196612:JOV196659 JYR196612:JYR196659 KIN196612:KIN196659 KSJ196612:KSJ196659 LCF196612:LCF196659 LMB196612:LMB196659 LVX196612:LVX196659 MFT196612:MFT196659 MPP196612:MPP196659 MZL196612:MZL196659 NJH196612:NJH196659 NTD196612:NTD196659 OCZ196612:OCZ196659 OMV196612:OMV196659 OWR196612:OWR196659 PGN196612:PGN196659 PQJ196612:PQJ196659 QAF196612:QAF196659 QKB196612:QKB196659 QTX196612:QTX196659 RDT196612:RDT196659 RNP196612:RNP196659 RXL196612:RXL196659 SHH196612:SHH196659 SRD196612:SRD196659 TAZ196612:TAZ196659 TKV196612:TKV196659 TUR196612:TUR196659 UEN196612:UEN196659 UOJ196612:UOJ196659 UYF196612:UYF196659 VIB196612:VIB196659 VRX196612:VRX196659 WBT196612:WBT196659 WLP196612:WLP196659 WVL196612:WVL196659 J262148:J262195 IZ262148:IZ262195 SV262148:SV262195 ACR262148:ACR262195 AMN262148:AMN262195 AWJ262148:AWJ262195 BGF262148:BGF262195 BQB262148:BQB262195 BZX262148:BZX262195 CJT262148:CJT262195 CTP262148:CTP262195 DDL262148:DDL262195 DNH262148:DNH262195 DXD262148:DXD262195 EGZ262148:EGZ262195 EQV262148:EQV262195 FAR262148:FAR262195 FKN262148:FKN262195 FUJ262148:FUJ262195 GEF262148:GEF262195 GOB262148:GOB262195 GXX262148:GXX262195 HHT262148:HHT262195 HRP262148:HRP262195 IBL262148:IBL262195 ILH262148:ILH262195 IVD262148:IVD262195 JEZ262148:JEZ262195 JOV262148:JOV262195 JYR262148:JYR262195 KIN262148:KIN262195 KSJ262148:KSJ262195 LCF262148:LCF262195 LMB262148:LMB262195 LVX262148:LVX262195 MFT262148:MFT262195 MPP262148:MPP262195 MZL262148:MZL262195 NJH262148:NJH262195 NTD262148:NTD262195 OCZ262148:OCZ262195 OMV262148:OMV262195 OWR262148:OWR262195 PGN262148:PGN262195 PQJ262148:PQJ262195 QAF262148:QAF262195 QKB262148:QKB262195 QTX262148:QTX262195 RDT262148:RDT262195 RNP262148:RNP262195 RXL262148:RXL262195 SHH262148:SHH262195 SRD262148:SRD262195 TAZ262148:TAZ262195 TKV262148:TKV262195 TUR262148:TUR262195 UEN262148:UEN262195 UOJ262148:UOJ262195 UYF262148:UYF262195 VIB262148:VIB262195 VRX262148:VRX262195 WBT262148:WBT262195 WLP262148:WLP262195 WVL262148:WVL262195 J327684:J327731 IZ327684:IZ327731 SV327684:SV327731 ACR327684:ACR327731 AMN327684:AMN327731 AWJ327684:AWJ327731 BGF327684:BGF327731 BQB327684:BQB327731 BZX327684:BZX327731 CJT327684:CJT327731 CTP327684:CTP327731 DDL327684:DDL327731 DNH327684:DNH327731 DXD327684:DXD327731 EGZ327684:EGZ327731 EQV327684:EQV327731 FAR327684:FAR327731 FKN327684:FKN327731 FUJ327684:FUJ327731 GEF327684:GEF327731 GOB327684:GOB327731 GXX327684:GXX327731 HHT327684:HHT327731 HRP327684:HRP327731 IBL327684:IBL327731 ILH327684:ILH327731 IVD327684:IVD327731 JEZ327684:JEZ327731 JOV327684:JOV327731 JYR327684:JYR327731 KIN327684:KIN327731 KSJ327684:KSJ327731 LCF327684:LCF327731 LMB327684:LMB327731 LVX327684:LVX327731 MFT327684:MFT327731 MPP327684:MPP327731 MZL327684:MZL327731 NJH327684:NJH327731 NTD327684:NTD327731 OCZ327684:OCZ327731 OMV327684:OMV327731 OWR327684:OWR327731 PGN327684:PGN327731 PQJ327684:PQJ327731 QAF327684:QAF327731 QKB327684:QKB327731 QTX327684:QTX327731 RDT327684:RDT327731 RNP327684:RNP327731 RXL327684:RXL327731 SHH327684:SHH327731 SRD327684:SRD327731 TAZ327684:TAZ327731 TKV327684:TKV327731 TUR327684:TUR327731 UEN327684:UEN327731 UOJ327684:UOJ327731 UYF327684:UYF327731 VIB327684:VIB327731 VRX327684:VRX327731 WBT327684:WBT327731 WLP327684:WLP327731 WVL327684:WVL327731 J393220:J393267 IZ393220:IZ393267 SV393220:SV393267 ACR393220:ACR393267 AMN393220:AMN393267 AWJ393220:AWJ393267 BGF393220:BGF393267 BQB393220:BQB393267 BZX393220:BZX393267 CJT393220:CJT393267 CTP393220:CTP393267 DDL393220:DDL393267 DNH393220:DNH393267 DXD393220:DXD393267 EGZ393220:EGZ393267 EQV393220:EQV393267 FAR393220:FAR393267 FKN393220:FKN393267 FUJ393220:FUJ393267 GEF393220:GEF393267 GOB393220:GOB393267 GXX393220:GXX393267 HHT393220:HHT393267 HRP393220:HRP393267 IBL393220:IBL393267 ILH393220:ILH393267 IVD393220:IVD393267 JEZ393220:JEZ393267 JOV393220:JOV393267 JYR393220:JYR393267 KIN393220:KIN393267 KSJ393220:KSJ393267 LCF393220:LCF393267 LMB393220:LMB393267 LVX393220:LVX393267 MFT393220:MFT393267 MPP393220:MPP393267 MZL393220:MZL393267 NJH393220:NJH393267 NTD393220:NTD393267 OCZ393220:OCZ393267 OMV393220:OMV393267 OWR393220:OWR393267 PGN393220:PGN393267 PQJ393220:PQJ393267 QAF393220:QAF393267 QKB393220:QKB393267 QTX393220:QTX393267 RDT393220:RDT393267 RNP393220:RNP393267 RXL393220:RXL393267 SHH393220:SHH393267 SRD393220:SRD393267 TAZ393220:TAZ393267 TKV393220:TKV393267 TUR393220:TUR393267 UEN393220:UEN393267 UOJ393220:UOJ393267 UYF393220:UYF393267 VIB393220:VIB393267 VRX393220:VRX393267 WBT393220:WBT393267 WLP393220:WLP393267 WVL393220:WVL393267 J458756:J458803 IZ458756:IZ458803 SV458756:SV458803 ACR458756:ACR458803 AMN458756:AMN458803 AWJ458756:AWJ458803 BGF458756:BGF458803 BQB458756:BQB458803 BZX458756:BZX458803 CJT458756:CJT458803 CTP458756:CTP458803 DDL458756:DDL458803 DNH458756:DNH458803 DXD458756:DXD458803 EGZ458756:EGZ458803 EQV458756:EQV458803 FAR458756:FAR458803 FKN458756:FKN458803 FUJ458756:FUJ458803 GEF458756:GEF458803 GOB458756:GOB458803 GXX458756:GXX458803 HHT458756:HHT458803 HRP458756:HRP458803 IBL458756:IBL458803 ILH458756:ILH458803 IVD458756:IVD458803 JEZ458756:JEZ458803 JOV458756:JOV458803 JYR458756:JYR458803 KIN458756:KIN458803 KSJ458756:KSJ458803 LCF458756:LCF458803 LMB458756:LMB458803 LVX458756:LVX458803 MFT458756:MFT458803 MPP458756:MPP458803 MZL458756:MZL458803 NJH458756:NJH458803 NTD458756:NTD458803 OCZ458756:OCZ458803 OMV458756:OMV458803 OWR458756:OWR458803 PGN458756:PGN458803 PQJ458756:PQJ458803 QAF458756:QAF458803 QKB458756:QKB458803 QTX458756:QTX458803 RDT458756:RDT458803 RNP458756:RNP458803 RXL458756:RXL458803 SHH458756:SHH458803 SRD458756:SRD458803 TAZ458756:TAZ458803 TKV458756:TKV458803 TUR458756:TUR458803 UEN458756:UEN458803 UOJ458756:UOJ458803 UYF458756:UYF458803 VIB458756:VIB458803 VRX458756:VRX458803 WBT458756:WBT458803 WLP458756:WLP458803 WVL458756:WVL458803 J524292:J524339 IZ524292:IZ524339 SV524292:SV524339 ACR524292:ACR524339 AMN524292:AMN524339 AWJ524292:AWJ524339 BGF524292:BGF524339 BQB524292:BQB524339 BZX524292:BZX524339 CJT524292:CJT524339 CTP524292:CTP524339 DDL524292:DDL524339 DNH524292:DNH524339 DXD524292:DXD524339 EGZ524292:EGZ524339 EQV524292:EQV524339 FAR524292:FAR524339 FKN524292:FKN524339 FUJ524292:FUJ524339 GEF524292:GEF524339 GOB524292:GOB524339 GXX524292:GXX524339 HHT524292:HHT524339 HRP524292:HRP524339 IBL524292:IBL524339 ILH524292:ILH524339 IVD524292:IVD524339 JEZ524292:JEZ524339 JOV524292:JOV524339 JYR524292:JYR524339 KIN524292:KIN524339 KSJ524292:KSJ524339 LCF524292:LCF524339 LMB524292:LMB524339 LVX524292:LVX524339 MFT524292:MFT524339 MPP524292:MPP524339 MZL524292:MZL524339 NJH524292:NJH524339 NTD524292:NTD524339 OCZ524292:OCZ524339 OMV524292:OMV524339 OWR524292:OWR524339 PGN524292:PGN524339 PQJ524292:PQJ524339 QAF524292:QAF524339 QKB524292:QKB524339 QTX524292:QTX524339 RDT524292:RDT524339 RNP524292:RNP524339 RXL524292:RXL524339 SHH524292:SHH524339 SRD524292:SRD524339 TAZ524292:TAZ524339 TKV524292:TKV524339 TUR524292:TUR524339 UEN524292:UEN524339 UOJ524292:UOJ524339 UYF524292:UYF524339 VIB524292:VIB524339 VRX524292:VRX524339 WBT524292:WBT524339 WLP524292:WLP524339 WVL524292:WVL524339 J589828:J589875 IZ589828:IZ589875 SV589828:SV589875 ACR589828:ACR589875 AMN589828:AMN589875 AWJ589828:AWJ589875 BGF589828:BGF589875 BQB589828:BQB589875 BZX589828:BZX589875 CJT589828:CJT589875 CTP589828:CTP589875 DDL589828:DDL589875 DNH589828:DNH589875 DXD589828:DXD589875 EGZ589828:EGZ589875 EQV589828:EQV589875 FAR589828:FAR589875 FKN589828:FKN589875 FUJ589828:FUJ589875 GEF589828:GEF589875 GOB589828:GOB589875 GXX589828:GXX589875 HHT589828:HHT589875 HRP589828:HRP589875 IBL589828:IBL589875 ILH589828:ILH589875 IVD589828:IVD589875 JEZ589828:JEZ589875 JOV589828:JOV589875 JYR589828:JYR589875 KIN589828:KIN589875 KSJ589828:KSJ589875 LCF589828:LCF589875 LMB589828:LMB589875 LVX589828:LVX589875 MFT589828:MFT589875 MPP589828:MPP589875 MZL589828:MZL589875 NJH589828:NJH589875 NTD589828:NTD589875 OCZ589828:OCZ589875 OMV589828:OMV589875 OWR589828:OWR589875 PGN589828:PGN589875 PQJ589828:PQJ589875 QAF589828:QAF589875 QKB589828:QKB589875 QTX589828:QTX589875 RDT589828:RDT589875 RNP589828:RNP589875 RXL589828:RXL589875 SHH589828:SHH589875 SRD589828:SRD589875 TAZ589828:TAZ589875 TKV589828:TKV589875 TUR589828:TUR589875 UEN589828:UEN589875 UOJ589828:UOJ589875 UYF589828:UYF589875 VIB589828:VIB589875 VRX589828:VRX589875 WBT589828:WBT589875 WLP589828:WLP589875 WVL589828:WVL589875 J655364:J655411 IZ655364:IZ655411 SV655364:SV655411 ACR655364:ACR655411 AMN655364:AMN655411 AWJ655364:AWJ655411 BGF655364:BGF655411 BQB655364:BQB655411 BZX655364:BZX655411 CJT655364:CJT655411 CTP655364:CTP655411 DDL655364:DDL655411 DNH655364:DNH655411 DXD655364:DXD655411 EGZ655364:EGZ655411 EQV655364:EQV655411 FAR655364:FAR655411 FKN655364:FKN655411 FUJ655364:FUJ655411 GEF655364:GEF655411 GOB655364:GOB655411 GXX655364:GXX655411 HHT655364:HHT655411 HRP655364:HRP655411 IBL655364:IBL655411 ILH655364:ILH655411 IVD655364:IVD655411 JEZ655364:JEZ655411 JOV655364:JOV655411 JYR655364:JYR655411 KIN655364:KIN655411 KSJ655364:KSJ655411 LCF655364:LCF655411 LMB655364:LMB655411 LVX655364:LVX655411 MFT655364:MFT655411 MPP655364:MPP655411 MZL655364:MZL655411 NJH655364:NJH655411 NTD655364:NTD655411 OCZ655364:OCZ655411 OMV655364:OMV655411 OWR655364:OWR655411 PGN655364:PGN655411 PQJ655364:PQJ655411 QAF655364:QAF655411 QKB655364:QKB655411 QTX655364:QTX655411 RDT655364:RDT655411 RNP655364:RNP655411 RXL655364:RXL655411 SHH655364:SHH655411 SRD655364:SRD655411 TAZ655364:TAZ655411 TKV655364:TKV655411 TUR655364:TUR655411 UEN655364:UEN655411 UOJ655364:UOJ655411 UYF655364:UYF655411 VIB655364:VIB655411 VRX655364:VRX655411 WBT655364:WBT655411 WLP655364:WLP655411 WVL655364:WVL655411 J720900:J720947 IZ720900:IZ720947 SV720900:SV720947 ACR720900:ACR720947 AMN720900:AMN720947 AWJ720900:AWJ720947 BGF720900:BGF720947 BQB720900:BQB720947 BZX720900:BZX720947 CJT720900:CJT720947 CTP720900:CTP720947 DDL720900:DDL720947 DNH720900:DNH720947 DXD720900:DXD720947 EGZ720900:EGZ720947 EQV720900:EQV720947 FAR720900:FAR720947 FKN720900:FKN720947 FUJ720900:FUJ720947 GEF720900:GEF720947 GOB720900:GOB720947 GXX720900:GXX720947 HHT720900:HHT720947 HRP720900:HRP720947 IBL720900:IBL720947 ILH720900:ILH720947 IVD720900:IVD720947 JEZ720900:JEZ720947 JOV720900:JOV720947 JYR720900:JYR720947 KIN720900:KIN720947 KSJ720900:KSJ720947 LCF720900:LCF720947 LMB720900:LMB720947 LVX720900:LVX720947 MFT720900:MFT720947 MPP720900:MPP720947 MZL720900:MZL720947 NJH720900:NJH720947 NTD720900:NTD720947 OCZ720900:OCZ720947 OMV720900:OMV720947 OWR720900:OWR720947 PGN720900:PGN720947 PQJ720900:PQJ720947 QAF720900:QAF720947 QKB720900:QKB720947 QTX720900:QTX720947 RDT720900:RDT720947 RNP720900:RNP720947 RXL720900:RXL720947 SHH720900:SHH720947 SRD720900:SRD720947 TAZ720900:TAZ720947 TKV720900:TKV720947 TUR720900:TUR720947 UEN720900:UEN720947 UOJ720900:UOJ720947 UYF720900:UYF720947 VIB720900:VIB720947 VRX720900:VRX720947 WBT720900:WBT720947 WLP720900:WLP720947 WVL720900:WVL720947 J786436:J786483 IZ786436:IZ786483 SV786436:SV786483 ACR786436:ACR786483 AMN786436:AMN786483 AWJ786436:AWJ786483 BGF786436:BGF786483 BQB786436:BQB786483 BZX786436:BZX786483 CJT786436:CJT786483 CTP786436:CTP786483 DDL786436:DDL786483 DNH786436:DNH786483 DXD786436:DXD786483 EGZ786436:EGZ786483 EQV786436:EQV786483 FAR786436:FAR786483 FKN786436:FKN786483 FUJ786436:FUJ786483 GEF786436:GEF786483 GOB786436:GOB786483 GXX786436:GXX786483 HHT786436:HHT786483 HRP786436:HRP786483 IBL786436:IBL786483 ILH786436:ILH786483 IVD786436:IVD786483 JEZ786436:JEZ786483 JOV786436:JOV786483 JYR786436:JYR786483 KIN786436:KIN786483 KSJ786436:KSJ786483 LCF786436:LCF786483 LMB786436:LMB786483 LVX786436:LVX786483 MFT786436:MFT786483 MPP786436:MPP786483 MZL786436:MZL786483 NJH786436:NJH786483 NTD786436:NTD786483 OCZ786436:OCZ786483 OMV786436:OMV786483 OWR786436:OWR786483 PGN786436:PGN786483 PQJ786436:PQJ786483 QAF786436:QAF786483 QKB786436:QKB786483 QTX786436:QTX786483 RDT786436:RDT786483 RNP786436:RNP786483 RXL786436:RXL786483 SHH786436:SHH786483 SRD786436:SRD786483 TAZ786436:TAZ786483 TKV786436:TKV786483 TUR786436:TUR786483 UEN786436:UEN786483 UOJ786436:UOJ786483 UYF786436:UYF786483 VIB786436:VIB786483 VRX786436:VRX786483 WBT786436:WBT786483 WLP786436:WLP786483 WVL786436:WVL786483 J851972:J852019 IZ851972:IZ852019 SV851972:SV852019 ACR851972:ACR852019 AMN851972:AMN852019 AWJ851972:AWJ852019 BGF851972:BGF852019 BQB851972:BQB852019 BZX851972:BZX852019 CJT851972:CJT852019 CTP851972:CTP852019 DDL851972:DDL852019 DNH851972:DNH852019 DXD851972:DXD852019 EGZ851972:EGZ852019 EQV851972:EQV852019 FAR851972:FAR852019 FKN851972:FKN852019 FUJ851972:FUJ852019 GEF851972:GEF852019 GOB851972:GOB852019 GXX851972:GXX852019 HHT851972:HHT852019 HRP851972:HRP852019 IBL851972:IBL852019 ILH851972:ILH852019 IVD851972:IVD852019 JEZ851972:JEZ852019 JOV851972:JOV852019 JYR851972:JYR852019 KIN851972:KIN852019 KSJ851972:KSJ852019 LCF851972:LCF852019 LMB851972:LMB852019 LVX851972:LVX852019 MFT851972:MFT852019 MPP851972:MPP852019 MZL851972:MZL852019 NJH851972:NJH852019 NTD851972:NTD852019 OCZ851972:OCZ852019 OMV851972:OMV852019 OWR851972:OWR852019 PGN851972:PGN852019 PQJ851972:PQJ852019 QAF851972:QAF852019 QKB851972:QKB852019 QTX851972:QTX852019 RDT851972:RDT852019 RNP851972:RNP852019 RXL851972:RXL852019 SHH851972:SHH852019 SRD851972:SRD852019 TAZ851972:TAZ852019 TKV851972:TKV852019 TUR851972:TUR852019 UEN851972:UEN852019 UOJ851972:UOJ852019 UYF851972:UYF852019 VIB851972:VIB852019 VRX851972:VRX852019 WBT851972:WBT852019 WLP851972:WLP852019 WVL851972:WVL852019 J917508:J917555 IZ917508:IZ917555 SV917508:SV917555 ACR917508:ACR917555 AMN917508:AMN917555 AWJ917508:AWJ917555 BGF917508:BGF917555 BQB917508:BQB917555 BZX917508:BZX917555 CJT917508:CJT917555 CTP917508:CTP917555 DDL917508:DDL917555 DNH917508:DNH917555 DXD917508:DXD917555 EGZ917508:EGZ917555 EQV917508:EQV917555 FAR917508:FAR917555 FKN917508:FKN917555 FUJ917508:FUJ917555 GEF917508:GEF917555 GOB917508:GOB917555 GXX917508:GXX917555 HHT917508:HHT917555 HRP917508:HRP917555 IBL917508:IBL917555 ILH917508:ILH917555 IVD917508:IVD917555 JEZ917508:JEZ917555 JOV917508:JOV917555 JYR917508:JYR917555 KIN917508:KIN917555 KSJ917508:KSJ917555 LCF917508:LCF917555 LMB917508:LMB917555 LVX917508:LVX917555 MFT917508:MFT917555 MPP917508:MPP917555 MZL917508:MZL917555 NJH917508:NJH917555 NTD917508:NTD917555 OCZ917508:OCZ917555 OMV917508:OMV917555 OWR917508:OWR917555 PGN917508:PGN917555 PQJ917508:PQJ917555 QAF917508:QAF917555 QKB917508:QKB917555 QTX917508:QTX917555 RDT917508:RDT917555 RNP917508:RNP917555 RXL917508:RXL917555 SHH917508:SHH917555 SRD917508:SRD917555 TAZ917508:TAZ917555 TKV917508:TKV917555 TUR917508:TUR917555 UEN917508:UEN917555 UOJ917508:UOJ917555 UYF917508:UYF917555 VIB917508:VIB917555 VRX917508:VRX917555 WBT917508:WBT917555 WLP917508:WLP917555 WVL917508:WVL917555 J983044:J983091 IZ983044:IZ983091 SV983044:SV983091 ACR983044:ACR983091 AMN983044:AMN983091 AWJ983044:AWJ983091 BGF983044:BGF983091 BQB983044:BQB983091 BZX983044:BZX983091 CJT983044:CJT983091 CTP983044:CTP983091 DDL983044:DDL983091 DNH983044:DNH983091 DXD983044:DXD983091 EGZ983044:EGZ983091 EQV983044:EQV983091 FAR983044:FAR983091 FKN983044:FKN983091 FUJ983044:FUJ983091 GEF983044:GEF983091 GOB983044:GOB983091 GXX983044:GXX983091 HHT983044:HHT983091 HRP983044:HRP983091 IBL983044:IBL983091 ILH983044:ILH983091 IVD983044:IVD983091 JEZ983044:JEZ983091 JOV983044:JOV983091 JYR983044:JYR983091 KIN983044:KIN983091 KSJ983044:KSJ983091 LCF983044:LCF983091 LMB983044:LMB983091 LVX983044:LVX983091 MFT983044:MFT983091 MPP983044:MPP983091 MZL983044:MZL983091 NJH983044:NJH983091 NTD983044:NTD983091 OCZ983044:OCZ983091 OMV983044:OMV983091 OWR983044:OWR983091 PGN983044:PGN983091 PQJ983044:PQJ983091 QAF983044:QAF983091 QKB983044:QKB983091 QTX983044:QTX983091 RDT983044:RDT983091 RNP983044:RNP983091 RXL983044:RXL983091 SHH983044:SHH983091 SRD983044:SRD983091 TAZ983044:TAZ983091 TKV983044:TKV983091 TUR983044:TUR983091 UEN983044:UEN983091 UOJ983044:UOJ983091 UYF983044:UYF983091 VIB983044:VIB983091 VRX983044:VRX983091 WBT983044:WBT983091 WLP983044:WLP983091 WVL983044:WVL983091" xr:uid="{A375439B-C418-4EFC-9893-A9A2B554B847}">
      <formula1>""""""</formula1>
    </dataValidation>
    <dataValidation type="custom" allowBlank="1" showInputMessage="1" showErrorMessage="1" error="SELECT CANCEL" prompt="SUBTOTAL" sqref="J65588 IZ65588 SV65588 ACR65588 AMN65588 AWJ65588 BGF65588 BQB65588 BZX65588 CJT65588 CTP65588 DDL65588 DNH65588 DXD65588 EGZ65588 EQV65588 FAR65588 FKN65588 FUJ65588 GEF65588 GOB65588 GXX65588 HHT65588 HRP65588 IBL65588 ILH65588 IVD65588 JEZ65588 JOV65588 JYR65588 KIN65588 KSJ65588 LCF65588 LMB65588 LVX65588 MFT65588 MPP65588 MZL65588 NJH65588 NTD65588 OCZ65588 OMV65588 OWR65588 PGN65588 PQJ65588 QAF65588 QKB65588 QTX65588 RDT65588 RNP65588 RXL65588 SHH65588 SRD65588 TAZ65588 TKV65588 TUR65588 UEN65588 UOJ65588 UYF65588 VIB65588 VRX65588 WBT65588 WLP65588 WVL65588 J131124 IZ131124 SV131124 ACR131124 AMN131124 AWJ131124 BGF131124 BQB131124 BZX131124 CJT131124 CTP131124 DDL131124 DNH131124 DXD131124 EGZ131124 EQV131124 FAR131124 FKN131124 FUJ131124 GEF131124 GOB131124 GXX131124 HHT131124 HRP131124 IBL131124 ILH131124 IVD131124 JEZ131124 JOV131124 JYR131124 KIN131124 KSJ131124 LCF131124 LMB131124 LVX131124 MFT131124 MPP131124 MZL131124 NJH131124 NTD131124 OCZ131124 OMV131124 OWR131124 PGN131124 PQJ131124 QAF131124 QKB131124 QTX131124 RDT131124 RNP131124 RXL131124 SHH131124 SRD131124 TAZ131124 TKV131124 TUR131124 UEN131124 UOJ131124 UYF131124 VIB131124 VRX131124 WBT131124 WLP131124 WVL131124 J196660 IZ196660 SV196660 ACR196660 AMN196660 AWJ196660 BGF196660 BQB196660 BZX196660 CJT196660 CTP196660 DDL196660 DNH196660 DXD196660 EGZ196660 EQV196660 FAR196660 FKN196660 FUJ196660 GEF196660 GOB196660 GXX196660 HHT196660 HRP196660 IBL196660 ILH196660 IVD196660 JEZ196660 JOV196660 JYR196660 KIN196660 KSJ196660 LCF196660 LMB196660 LVX196660 MFT196660 MPP196660 MZL196660 NJH196660 NTD196660 OCZ196660 OMV196660 OWR196660 PGN196660 PQJ196660 QAF196660 QKB196660 QTX196660 RDT196660 RNP196660 RXL196660 SHH196660 SRD196660 TAZ196660 TKV196660 TUR196660 UEN196660 UOJ196660 UYF196660 VIB196660 VRX196660 WBT196660 WLP196660 WVL196660 J262196 IZ262196 SV262196 ACR262196 AMN262196 AWJ262196 BGF262196 BQB262196 BZX262196 CJT262196 CTP262196 DDL262196 DNH262196 DXD262196 EGZ262196 EQV262196 FAR262196 FKN262196 FUJ262196 GEF262196 GOB262196 GXX262196 HHT262196 HRP262196 IBL262196 ILH262196 IVD262196 JEZ262196 JOV262196 JYR262196 KIN262196 KSJ262196 LCF262196 LMB262196 LVX262196 MFT262196 MPP262196 MZL262196 NJH262196 NTD262196 OCZ262196 OMV262196 OWR262196 PGN262196 PQJ262196 QAF262196 QKB262196 QTX262196 RDT262196 RNP262196 RXL262196 SHH262196 SRD262196 TAZ262196 TKV262196 TUR262196 UEN262196 UOJ262196 UYF262196 VIB262196 VRX262196 WBT262196 WLP262196 WVL262196 J327732 IZ327732 SV327732 ACR327732 AMN327732 AWJ327732 BGF327732 BQB327732 BZX327732 CJT327732 CTP327732 DDL327732 DNH327732 DXD327732 EGZ327732 EQV327732 FAR327732 FKN327732 FUJ327732 GEF327732 GOB327732 GXX327732 HHT327732 HRP327732 IBL327732 ILH327732 IVD327732 JEZ327732 JOV327732 JYR327732 KIN327732 KSJ327732 LCF327732 LMB327732 LVX327732 MFT327732 MPP327732 MZL327732 NJH327732 NTD327732 OCZ327732 OMV327732 OWR327732 PGN327732 PQJ327732 QAF327732 QKB327732 QTX327732 RDT327732 RNP327732 RXL327732 SHH327732 SRD327732 TAZ327732 TKV327732 TUR327732 UEN327732 UOJ327732 UYF327732 VIB327732 VRX327732 WBT327732 WLP327732 WVL327732 J393268 IZ393268 SV393268 ACR393268 AMN393268 AWJ393268 BGF393268 BQB393268 BZX393268 CJT393268 CTP393268 DDL393268 DNH393268 DXD393268 EGZ393268 EQV393268 FAR393268 FKN393268 FUJ393268 GEF393268 GOB393268 GXX393268 HHT393268 HRP393268 IBL393268 ILH393268 IVD393268 JEZ393268 JOV393268 JYR393268 KIN393268 KSJ393268 LCF393268 LMB393268 LVX393268 MFT393268 MPP393268 MZL393268 NJH393268 NTD393268 OCZ393268 OMV393268 OWR393268 PGN393268 PQJ393268 QAF393268 QKB393268 QTX393268 RDT393268 RNP393268 RXL393268 SHH393268 SRD393268 TAZ393268 TKV393268 TUR393268 UEN393268 UOJ393268 UYF393268 VIB393268 VRX393268 WBT393268 WLP393268 WVL393268 J458804 IZ458804 SV458804 ACR458804 AMN458804 AWJ458804 BGF458804 BQB458804 BZX458804 CJT458804 CTP458804 DDL458804 DNH458804 DXD458804 EGZ458804 EQV458804 FAR458804 FKN458804 FUJ458804 GEF458804 GOB458804 GXX458804 HHT458804 HRP458804 IBL458804 ILH458804 IVD458804 JEZ458804 JOV458804 JYR458804 KIN458804 KSJ458804 LCF458804 LMB458804 LVX458804 MFT458804 MPP458804 MZL458804 NJH458804 NTD458804 OCZ458804 OMV458804 OWR458804 PGN458804 PQJ458804 QAF458804 QKB458804 QTX458804 RDT458804 RNP458804 RXL458804 SHH458804 SRD458804 TAZ458804 TKV458804 TUR458804 UEN458804 UOJ458804 UYF458804 VIB458804 VRX458804 WBT458804 WLP458804 WVL458804 J524340 IZ524340 SV524340 ACR524340 AMN524340 AWJ524340 BGF524340 BQB524340 BZX524340 CJT524340 CTP524340 DDL524340 DNH524340 DXD524340 EGZ524340 EQV524340 FAR524340 FKN524340 FUJ524340 GEF524340 GOB524340 GXX524340 HHT524340 HRP524340 IBL524340 ILH524340 IVD524340 JEZ524340 JOV524340 JYR524340 KIN524340 KSJ524340 LCF524340 LMB524340 LVX524340 MFT524340 MPP524340 MZL524340 NJH524340 NTD524340 OCZ524340 OMV524340 OWR524340 PGN524340 PQJ524340 QAF524340 QKB524340 QTX524340 RDT524340 RNP524340 RXL524340 SHH524340 SRD524340 TAZ524340 TKV524340 TUR524340 UEN524340 UOJ524340 UYF524340 VIB524340 VRX524340 WBT524340 WLP524340 WVL524340 J589876 IZ589876 SV589876 ACR589876 AMN589876 AWJ589876 BGF589876 BQB589876 BZX589876 CJT589876 CTP589876 DDL589876 DNH589876 DXD589876 EGZ589876 EQV589876 FAR589876 FKN589876 FUJ589876 GEF589876 GOB589876 GXX589876 HHT589876 HRP589876 IBL589876 ILH589876 IVD589876 JEZ589876 JOV589876 JYR589876 KIN589876 KSJ589876 LCF589876 LMB589876 LVX589876 MFT589876 MPP589876 MZL589876 NJH589876 NTD589876 OCZ589876 OMV589876 OWR589876 PGN589876 PQJ589876 QAF589876 QKB589876 QTX589876 RDT589876 RNP589876 RXL589876 SHH589876 SRD589876 TAZ589876 TKV589876 TUR589876 UEN589876 UOJ589876 UYF589876 VIB589876 VRX589876 WBT589876 WLP589876 WVL589876 J655412 IZ655412 SV655412 ACR655412 AMN655412 AWJ655412 BGF655412 BQB655412 BZX655412 CJT655412 CTP655412 DDL655412 DNH655412 DXD655412 EGZ655412 EQV655412 FAR655412 FKN655412 FUJ655412 GEF655412 GOB655412 GXX655412 HHT655412 HRP655412 IBL655412 ILH655412 IVD655412 JEZ655412 JOV655412 JYR655412 KIN655412 KSJ655412 LCF655412 LMB655412 LVX655412 MFT655412 MPP655412 MZL655412 NJH655412 NTD655412 OCZ655412 OMV655412 OWR655412 PGN655412 PQJ655412 QAF655412 QKB655412 QTX655412 RDT655412 RNP655412 RXL655412 SHH655412 SRD655412 TAZ655412 TKV655412 TUR655412 UEN655412 UOJ655412 UYF655412 VIB655412 VRX655412 WBT655412 WLP655412 WVL655412 J720948 IZ720948 SV720948 ACR720948 AMN720948 AWJ720948 BGF720948 BQB720948 BZX720948 CJT720948 CTP720948 DDL720948 DNH720948 DXD720948 EGZ720948 EQV720948 FAR720948 FKN720948 FUJ720948 GEF720948 GOB720948 GXX720948 HHT720948 HRP720948 IBL720948 ILH720948 IVD720948 JEZ720948 JOV720948 JYR720948 KIN720948 KSJ720948 LCF720948 LMB720948 LVX720948 MFT720948 MPP720948 MZL720948 NJH720948 NTD720948 OCZ720948 OMV720948 OWR720948 PGN720948 PQJ720948 QAF720948 QKB720948 QTX720948 RDT720948 RNP720948 RXL720948 SHH720948 SRD720948 TAZ720948 TKV720948 TUR720948 UEN720948 UOJ720948 UYF720948 VIB720948 VRX720948 WBT720948 WLP720948 WVL720948 J786484 IZ786484 SV786484 ACR786484 AMN786484 AWJ786484 BGF786484 BQB786484 BZX786484 CJT786484 CTP786484 DDL786484 DNH786484 DXD786484 EGZ786484 EQV786484 FAR786484 FKN786484 FUJ786484 GEF786484 GOB786484 GXX786484 HHT786484 HRP786484 IBL786484 ILH786484 IVD786484 JEZ786484 JOV786484 JYR786484 KIN786484 KSJ786484 LCF786484 LMB786484 LVX786484 MFT786484 MPP786484 MZL786484 NJH786484 NTD786484 OCZ786484 OMV786484 OWR786484 PGN786484 PQJ786484 QAF786484 QKB786484 QTX786484 RDT786484 RNP786484 RXL786484 SHH786484 SRD786484 TAZ786484 TKV786484 TUR786484 UEN786484 UOJ786484 UYF786484 VIB786484 VRX786484 WBT786484 WLP786484 WVL786484 J852020 IZ852020 SV852020 ACR852020 AMN852020 AWJ852020 BGF852020 BQB852020 BZX852020 CJT852020 CTP852020 DDL852020 DNH852020 DXD852020 EGZ852020 EQV852020 FAR852020 FKN852020 FUJ852020 GEF852020 GOB852020 GXX852020 HHT852020 HRP852020 IBL852020 ILH852020 IVD852020 JEZ852020 JOV852020 JYR852020 KIN852020 KSJ852020 LCF852020 LMB852020 LVX852020 MFT852020 MPP852020 MZL852020 NJH852020 NTD852020 OCZ852020 OMV852020 OWR852020 PGN852020 PQJ852020 QAF852020 QKB852020 QTX852020 RDT852020 RNP852020 RXL852020 SHH852020 SRD852020 TAZ852020 TKV852020 TUR852020 UEN852020 UOJ852020 UYF852020 VIB852020 VRX852020 WBT852020 WLP852020 WVL852020 J917556 IZ917556 SV917556 ACR917556 AMN917556 AWJ917556 BGF917556 BQB917556 BZX917556 CJT917556 CTP917556 DDL917556 DNH917556 DXD917556 EGZ917556 EQV917556 FAR917556 FKN917556 FUJ917556 GEF917556 GOB917556 GXX917556 HHT917556 HRP917556 IBL917556 ILH917556 IVD917556 JEZ917556 JOV917556 JYR917556 KIN917556 KSJ917556 LCF917556 LMB917556 LVX917556 MFT917556 MPP917556 MZL917556 NJH917556 NTD917556 OCZ917556 OMV917556 OWR917556 PGN917556 PQJ917556 QAF917556 QKB917556 QTX917556 RDT917556 RNP917556 RXL917556 SHH917556 SRD917556 TAZ917556 TKV917556 TUR917556 UEN917556 UOJ917556 UYF917556 VIB917556 VRX917556 WBT917556 WLP917556 WVL917556 J983092 IZ983092 SV983092 ACR983092 AMN983092 AWJ983092 BGF983092 BQB983092 BZX983092 CJT983092 CTP983092 DDL983092 DNH983092 DXD983092 EGZ983092 EQV983092 FAR983092 FKN983092 FUJ983092 GEF983092 GOB983092 GXX983092 HHT983092 HRP983092 IBL983092 ILH983092 IVD983092 JEZ983092 JOV983092 JYR983092 KIN983092 KSJ983092 LCF983092 LMB983092 LVX983092 MFT983092 MPP983092 MZL983092 NJH983092 NTD983092 OCZ983092 OMV983092 OWR983092 PGN983092 PQJ983092 QAF983092 QKB983092 QTX983092 RDT983092 RNP983092 RXL983092 SHH983092 SRD983092 TAZ983092 TKV983092 TUR983092 UEN983092 UOJ983092 UYF983092 VIB983092 VRX983092 WBT983092 WLP983092 WVL983092" xr:uid="{9F9E1F63-C42D-4D6F-BCC3-9E3B4DF333FD}">
      <formula1>""""""</formula1>
    </dataValidation>
    <dataValidation allowBlank="1" sqref="J65429 IZ65429 SV65429 ACR65429 AMN65429 AWJ65429 BGF65429 BQB65429 BZX65429 CJT65429 CTP65429 DDL65429 DNH65429 DXD65429 EGZ65429 EQV65429 FAR65429 FKN65429 FUJ65429 GEF65429 GOB65429 GXX65429 HHT65429 HRP65429 IBL65429 ILH65429 IVD65429 JEZ65429 JOV65429 JYR65429 KIN65429 KSJ65429 LCF65429 LMB65429 LVX65429 MFT65429 MPP65429 MZL65429 NJH65429 NTD65429 OCZ65429 OMV65429 OWR65429 PGN65429 PQJ65429 QAF65429 QKB65429 QTX65429 RDT65429 RNP65429 RXL65429 SHH65429 SRD65429 TAZ65429 TKV65429 TUR65429 UEN65429 UOJ65429 UYF65429 VIB65429 VRX65429 WBT65429 WLP65429 WVL65429 J130965 IZ130965 SV130965 ACR130965 AMN130965 AWJ130965 BGF130965 BQB130965 BZX130965 CJT130965 CTP130965 DDL130965 DNH130965 DXD130965 EGZ130965 EQV130965 FAR130965 FKN130965 FUJ130965 GEF130965 GOB130965 GXX130965 HHT130965 HRP130965 IBL130965 ILH130965 IVD130965 JEZ130965 JOV130965 JYR130965 KIN130965 KSJ130965 LCF130965 LMB130965 LVX130965 MFT130965 MPP130965 MZL130965 NJH130965 NTD130965 OCZ130965 OMV130965 OWR130965 PGN130965 PQJ130965 QAF130965 QKB130965 QTX130965 RDT130965 RNP130965 RXL130965 SHH130965 SRD130965 TAZ130965 TKV130965 TUR130965 UEN130965 UOJ130965 UYF130965 VIB130965 VRX130965 WBT130965 WLP130965 WVL130965 J196501 IZ196501 SV196501 ACR196501 AMN196501 AWJ196501 BGF196501 BQB196501 BZX196501 CJT196501 CTP196501 DDL196501 DNH196501 DXD196501 EGZ196501 EQV196501 FAR196501 FKN196501 FUJ196501 GEF196501 GOB196501 GXX196501 HHT196501 HRP196501 IBL196501 ILH196501 IVD196501 JEZ196501 JOV196501 JYR196501 KIN196501 KSJ196501 LCF196501 LMB196501 LVX196501 MFT196501 MPP196501 MZL196501 NJH196501 NTD196501 OCZ196501 OMV196501 OWR196501 PGN196501 PQJ196501 QAF196501 QKB196501 QTX196501 RDT196501 RNP196501 RXL196501 SHH196501 SRD196501 TAZ196501 TKV196501 TUR196501 UEN196501 UOJ196501 UYF196501 VIB196501 VRX196501 WBT196501 WLP196501 WVL196501 J262037 IZ262037 SV262037 ACR262037 AMN262037 AWJ262037 BGF262037 BQB262037 BZX262037 CJT262037 CTP262037 DDL262037 DNH262037 DXD262037 EGZ262037 EQV262037 FAR262037 FKN262037 FUJ262037 GEF262037 GOB262037 GXX262037 HHT262037 HRP262037 IBL262037 ILH262037 IVD262037 JEZ262037 JOV262037 JYR262037 KIN262037 KSJ262037 LCF262037 LMB262037 LVX262037 MFT262037 MPP262037 MZL262037 NJH262037 NTD262037 OCZ262037 OMV262037 OWR262037 PGN262037 PQJ262037 QAF262037 QKB262037 QTX262037 RDT262037 RNP262037 RXL262037 SHH262037 SRD262037 TAZ262037 TKV262037 TUR262037 UEN262037 UOJ262037 UYF262037 VIB262037 VRX262037 WBT262037 WLP262037 WVL262037 J327573 IZ327573 SV327573 ACR327573 AMN327573 AWJ327573 BGF327573 BQB327573 BZX327573 CJT327573 CTP327573 DDL327573 DNH327573 DXD327573 EGZ327573 EQV327573 FAR327573 FKN327573 FUJ327573 GEF327573 GOB327573 GXX327573 HHT327573 HRP327573 IBL327573 ILH327573 IVD327573 JEZ327573 JOV327573 JYR327573 KIN327573 KSJ327573 LCF327573 LMB327573 LVX327573 MFT327573 MPP327573 MZL327573 NJH327573 NTD327573 OCZ327573 OMV327573 OWR327573 PGN327573 PQJ327573 QAF327573 QKB327573 QTX327573 RDT327573 RNP327573 RXL327573 SHH327573 SRD327573 TAZ327573 TKV327573 TUR327573 UEN327573 UOJ327573 UYF327573 VIB327573 VRX327573 WBT327573 WLP327573 WVL327573 J393109 IZ393109 SV393109 ACR393109 AMN393109 AWJ393109 BGF393109 BQB393109 BZX393109 CJT393109 CTP393109 DDL393109 DNH393109 DXD393109 EGZ393109 EQV393109 FAR393109 FKN393109 FUJ393109 GEF393109 GOB393109 GXX393109 HHT393109 HRP393109 IBL393109 ILH393109 IVD393109 JEZ393109 JOV393109 JYR393109 KIN393109 KSJ393109 LCF393109 LMB393109 LVX393109 MFT393109 MPP393109 MZL393109 NJH393109 NTD393109 OCZ393109 OMV393109 OWR393109 PGN393109 PQJ393109 QAF393109 QKB393109 QTX393109 RDT393109 RNP393109 RXL393109 SHH393109 SRD393109 TAZ393109 TKV393109 TUR393109 UEN393109 UOJ393109 UYF393109 VIB393109 VRX393109 WBT393109 WLP393109 WVL393109 J458645 IZ458645 SV458645 ACR458645 AMN458645 AWJ458645 BGF458645 BQB458645 BZX458645 CJT458645 CTP458645 DDL458645 DNH458645 DXD458645 EGZ458645 EQV458645 FAR458645 FKN458645 FUJ458645 GEF458645 GOB458645 GXX458645 HHT458645 HRP458645 IBL458645 ILH458645 IVD458645 JEZ458645 JOV458645 JYR458645 KIN458645 KSJ458645 LCF458645 LMB458645 LVX458645 MFT458645 MPP458645 MZL458645 NJH458645 NTD458645 OCZ458645 OMV458645 OWR458645 PGN458645 PQJ458645 QAF458645 QKB458645 QTX458645 RDT458645 RNP458645 RXL458645 SHH458645 SRD458645 TAZ458645 TKV458645 TUR458645 UEN458645 UOJ458645 UYF458645 VIB458645 VRX458645 WBT458645 WLP458645 WVL458645 J524181 IZ524181 SV524181 ACR524181 AMN524181 AWJ524181 BGF524181 BQB524181 BZX524181 CJT524181 CTP524181 DDL524181 DNH524181 DXD524181 EGZ524181 EQV524181 FAR524181 FKN524181 FUJ524181 GEF524181 GOB524181 GXX524181 HHT524181 HRP524181 IBL524181 ILH524181 IVD524181 JEZ524181 JOV524181 JYR524181 KIN524181 KSJ524181 LCF524181 LMB524181 LVX524181 MFT524181 MPP524181 MZL524181 NJH524181 NTD524181 OCZ524181 OMV524181 OWR524181 PGN524181 PQJ524181 QAF524181 QKB524181 QTX524181 RDT524181 RNP524181 RXL524181 SHH524181 SRD524181 TAZ524181 TKV524181 TUR524181 UEN524181 UOJ524181 UYF524181 VIB524181 VRX524181 WBT524181 WLP524181 WVL524181 J589717 IZ589717 SV589717 ACR589717 AMN589717 AWJ589717 BGF589717 BQB589717 BZX589717 CJT589717 CTP589717 DDL589717 DNH589717 DXD589717 EGZ589717 EQV589717 FAR589717 FKN589717 FUJ589717 GEF589717 GOB589717 GXX589717 HHT589717 HRP589717 IBL589717 ILH589717 IVD589717 JEZ589717 JOV589717 JYR589717 KIN589717 KSJ589717 LCF589717 LMB589717 LVX589717 MFT589717 MPP589717 MZL589717 NJH589717 NTD589717 OCZ589717 OMV589717 OWR589717 PGN589717 PQJ589717 QAF589717 QKB589717 QTX589717 RDT589717 RNP589717 RXL589717 SHH589717 SRD589717 TAZ589717 TKV589717 TUR589717 UEN589717 UOJ589717 UYF589717 VIB589717 VRX589717 WBT589717 WLP589717 WVL589717 J655253 IZ655253 SV655253 ACR655253 AMN655253 AWJ655253 BGF655253 BQB655253 BZX655253 CJT655253 CTP655253 DDL655253 DNH655253 DXD655253 EGZ655253 EQV655253 FAR655253 FKN655253 FUJ655253 GEF655253 GOB655253 GXX655253 HHT655253 HRP655253 IBL655253 ILH655253 IVD655253 JEZ655253 JOV655253 JYR655253 KIN655253 KSJ655253 LCF655253 LMB655253 LVX655253 MFT655253 MPP655253 MZL655253 NJH655253 NTD655253 OCZ655253 OMV655253 OWR655253 PGN655253 PQJ655253 QAF655253 QKB655253 QTX655253 RDT655253 RNP655253 RXL655253 SHH655253 SRD655253 TAZ655253 TKV655253 TUR655253 UEN655253 UOJ655253 UYF655253 VIB655253 VRX655253 WBT655253 WLP655253 WVL655253 J720789 IZ720789 SV720789 ACR720789 AMN720789 AWJ720789 BGF720789 BQB720789 BZX720789 CJT720789 CTP720789 DDL720789 DNH720789 DXD720789 EGZ720789 EQV720789 FAR720789 FKN720789 FUJ720789 GEF720789 GOB720789 GXX720789 HHT720789 HRP720789 IBL720789 ILH720789 IVD720789 JEZ720789 JOV720789 JYR720789 KIN720789 KSJ720789 LCF720789 LMB720789 LVX720789 MFT720789 MPP720789 MZL720789 NJH720789 NTD720789 OCZ720789 OMV720789 OWR720789 PGN720789 PQJ720789 QAF720789 QKB720789 QTX720789 RDT720789 RNP720789 RXL720789 SHH720789 SRD720789 TAZ720789 TKV720789 TUR720789 UEN720789 UOJ720789 UYF720789 VIB720789 VRX720789 WBT720789 WLP720789 WVL720789 J786325 IZ786325 SV786325 ACR786325 AMN786325 AWJ786325 BGF786325 BQB786325 BZX786325 CJT786325 CTP786325 DDL786325 DNH786325 DXD786325 EGZ786325 EQV786325 FAR786325 FKN786325 FUJ786325 GEF786325 GOB786325 GXX786325 HHT786325 HRP786325 IBL786325 ILH786325 IVD786325 JEZ786325 JOV786325 JYR786325 KIN786325 KSJ786325 LCF786325 LMB786325 LVX786325 MFT786325 MPP786325 MZL786325 NJH786325 NTD786325 OCZ786325 OMV786325 OWR786325 PGN786325 PQJ786325 QAF786325 QKB786325 QTX786325 RDT786325 RNP786325 RXL786325 SHH786325 SRD786325 TAZ786325 TKV786325 TUR786325 UEN786325 UOJ786325 UYF786325 VIB786325 VRX786325 WBT786325 WLP786325 WVL786325 J851861 IZ851861 SV851861 ACR851861 AMN851861 AWJ851861 BGF851861 BQB851861 BZX851861 CJT851861 CTP851861 DDL851861 DNH851861 DXD851861 EGZ851861 EQV851861 FAR851861 FKN851861 FUJ851861 GEF851861 GOB851861 GXX851861 HHT851861 HRP851861 IBL851861 ILH851861 IVD851861 JEZ851861 JOV851861 JYR851861 KIN851861 KSJ851861 LCF851861 LMB851861 LVX851861 MFT851861 MPP851861 MZL851861 NJH851861 NTD851861 OCZ851861 OMV851861 OWR851861 PGN851861 PQJ851861 QAF851861 QKB851861 QTX851861 RDT851861 RNP851861 RXL851861 SHH851861 SRD851861 TAZ851861 TKV851861 TUR851861 UEN851861 UOJ851861 UYF851861 VIB851861 VRX851861 WBT851861 WLP851861 WVL851861 J917397 IZ917397 SV917397 ACR917397 AMN917397 AWJ917397 BGF917397 BQB917397 BZX917397 CJT917397 CTP917397 DDL917397 DNH917397 DXD917397 EGZ917397 EQV917397 FAR917397 FKN917397 FUJ917397 GEF917397 GOB917397 GXX917397 HHT917397 HRP917397 IBL917397 ILH917397 IVD917397 JEZ917397 JOV917397 JYR917397 KIN917397 KSJ917397 LCF917397 LMB917397 LVX917397 MFT917397 MPP917397 MZL917397 NJH917397 NTD917397 OCZ917397 OMV917397 OWR917397 PGN917397 PQJ917397 QAF917397 QKB917397 QTX917397 RDT917397 RNP917397 RXL917397 SHH917397 SRD917397 TAZ917397 TKV917397 TUR917397 UEN917397 UOJ917397 UYF917397 VIB917397 VRX917397 WBT917397 WLP917397 WVL917397 J982933 IZ982933 SV982933 ACR982933 AMN982933 AWJ982933 BGF982933 BQB982933 BZX982933 CJT982933 CTP982933 DDL982933 DNH982933 DXD982933 EGZ982933 EQV982933 FAR982933 FKN982933 FUJ982933 GEF982933 GOB982933 GXX982933 HHT982933 HRP982933 IBL982933 ILH982933 IVD982933 JEZ982933 JOV982933 JYR982933 KIN982933 KSJ982933 LCF982933 LMB982933 LVX982933 MFT982933 MPP982933 MZL982933 NJH982933 NTD982933 OCZ982933 OMV982933 OWR982933 PGN982933 PQJ982933 QAF982933 QKB982933 QTX982933 RDT982933 RNP982933 RXL982933 SHH982933 SRD982933 TAZ982933 TKV982933 TUR982933 UEN982933 UOJ982933 UYF982933 VIB982933 VRX982933 WBT982933 WLP982933 WVL982933 J65322 IZ65322 SV65322 ACR65322 AMN65322 AWJ65322 BGF65322 BQB65322 BZX65322 CJT65322 CTP65322 DDL65322 DNH65322 DXD65322 EGZ65322 EQV65322 FAR65322 FKN65322 FUJ65322 GEF65322 GOB65322 GXX65322 HHT65322 HRP65322 IBL65322 ILH65322 IVD65322 JEZ65322 JOV65322 JYR65322 KIN65322 KSJ65322 LCF65322 LMB65322 LVX65322 MFT65322 MPP65322 MZL65322 NJH65322 NTD65322 OCZ65322 OMV65322 OWR65322 PGN65322 PQJ65322 QAF65322 QKB65322 QTX65322 RDT65322 RNP65322 RXL65322 SHH65322 SRD65322 TAZ65322 TKV65322 TUR65322 UEN65322 UOJ65322 UYF65322 VIB65322 VRX65322 WBT65322 WLP65322 WVL65322 J130858 IZ130858 SV130858 ACR130858 AMN130858 AWJ130858 BGF130858 BQB130858 BZX130858 CJT130858 CTP130858 DDL130858 DNH130858 DXD130858 EGZ130858 EQV130858 FAR130858 FKN130858 FUJ130858 GEF130858 GOB130858 GXX130858 HHT130858 HRP130858 IBL130858 ILH130858 IVD130858 JEZ130858 JOV130858 JYR130858 KIN130858 KSJ130858 LCF130858 LMB130858 LVX130858 MFT130858 MPP130858 MZL130858 NJH130858 NTD130858 OCZ130858 OMV130858 OWR130858 PGN130858 PQJ130858 QAF130858 QKB130858 QTX130858 RDT130858 RNP130858 RXL130858 SHH130858 SRD130858 TAZ130858 TKV130858 TUR130858 UEN130858 UOJ130858 UYF130858 VIB130858 VRX130858 WBT130858 WLP130858 WVL130858 J196394 IZ196394 SV196394 ACR196394 AMN196394 AWJ196394 BGF196394 BQB196394 BZX196394 CJT196394 CTP196394 DDL196394 DNH196394 DXD196394 EGZ196394 EQV196394 FAR196394 FKN196394 FUJ196394 GEF196394 GOB196394 GXX196394 HHT196394 HRP196394 IBL196394 ILH196394 IVD196394 JEZ196394 JOV196394 JYR196394 KIN196394 KSJ196394 LCF196394 LMB196394 LVX196394 MFT196394 MPP196394 MZL196394 NJH196394 NTD196394 OCZ196394 OMV196394 OWR196394 PGN196394 PQJ196394 QAF196394 QKB196394 QTX196394 RDT196394 RNP196394 RXL196394 SHH196394 SRD196394 TAZ196394 TKV196394 TUR196394 UEN196394 UOJ196394 UYF196394 VIB196394 VRX196394 WBT196394 WLP196394 WVL196394 J261930 IZ261930 SV261930 ACR261930 AMN261930 AWJ261930 BGF261930 BQB261930 BZX261930 CJT261930 CTP261930 DDL261930 DNH261930 DXD261930 EGZ261930 EQV261930 FAR261930 FKN261930 FUJ261930 GEF261930 GOB261930 GXX261930 HHT261930 HRP261930 IBL261930 ILH261930 IVD261930 JEZ261930 JOV261930 JYR261930 KIN261930 KSJ261930 LCF261930 LMB261930 LVX261930 MFT261930 MPP261930 MZL261930 NJH261930 NTD261930 OCZ261930 OMV261930 OWR261930 PGN261930 PQJ261930 QAF261930 QKB261930 QTX261930 RDT261930 RNP261930 RXL261930 SHH261930 SRD261930 TAZ261930 TKV261930 TUR261930 UEN261930 UOJ261930 UYF261930 VIB261930 VRX261930 WBT261930 WLP261930 WVL261930 J327466 IZ327466 SV327466 ACR327466 AMN327466 AWJ327466 BGF327466 BQB327466 BZX327466 CJT327466 CTP327466 DDL327466 DNH327466 DXD327466 EGZ327466 EQV327466 FAR327466 FKN327466 FUJ327466 GEF327466 GOB327466 GXX327466 HHT327466 HRP327466 IBL327466 ILH327466 IVD327466 JEZ327466 JOV327466 JYR327466 KIN327466 KSJ327466 LCF327466 LMB327466 LVX327466 MFT327466 MPP327466 MZL327466 NJH327466 NTD327466 OCZ327466 OMV327466 OWR327466 PGN327466 PQJ327466 QAF327466 QKB327466 QTX327466 RDT327466 RNP327466 RXL327466 SHH327466 SRD327466 TAZ327466 TKV327466 TUR327466 UEN327466 UOJ327466 UYF327466 VIB327466 VRX327466 WBT327466 WLP327466 WVL327466 J393002 IZ393002 SV393002 ACR393002 AMN393002 AWJ393002 BGF393002 BQB393002 BZX393002 CJT393002 CTP393002 DDL393002 DNH393002 DXD393002 EGZ393002 EQV393002 FAR393002 FKN393002 FUJ393002 GEF393002 GOB393002 GXX393002 HHT393002 HRP393002 IBL393002 ILH393002 IVD393002 JEZ393002 JOV393002 JYR393002 KIN393002 KSJ393002 LCF393002 LMB393002 LVX393002 MFT393002 MPP393002 MZL393002 NJH393002 NTD393002 OCZ393002 OMV393002 OWR393002 PGN393002 PQJ393002 QAF393002 QKB393002 QTX393002 RDT393002 RNP393002 RXL393002 SHH393002 SRD393002 TAZ393002 TKV393002 TUR393002 UEN393002 UOJ393002 UYF393002 VIB393002 VRX393002 WBT393002 WLP393002 WVL393002 J458538 IZ458538 SV458538 ACR458538 AMN458538 AWJ458538 BGF458538 BQB458538 BZX458538 CJT458538 CTP458538 DDL458538 DNH458538 DXD458538 EGZ458538 EQV458538 FAR458538 FKN458538 FUJ458538 GEF458538 GOB458538 GXX458538 HHT458538 HRP458538 IBL458538 ILH458538 IVD458538 JEZ458538 JOV458538 JYR458538 KIN458538 KSJ458538 LCF458538 LMB458538 LVX458538 MFT458538 MPP458538 MZL458538 NJH458538 NTD458538 OCZ458538 OMV458538 OWR458538 PGN458538 PQJ458538 QAF458538 QKB458538 QTX458538 RDT458538 RNP458538 RXL458538 SHH458538 SRD458538 TAZ458538 TKV458538 TUR458538 UEN458538 UOJ458538 UYF458538 VIB458538 VRX458538 WBT458538 WLP458538 WVL458538 J524074 IZ524074 SV524074 ACR524074 AMN524074 AWJ524074 BGF524074 BQB524074 BZX524074 CJT524074 CTP524074 DDL524074 DNH524074 DXD524074 EGZ524074 EQV524074 FAR524074 FKN524074 FUJ524074 GEF524074 GOB524074 GXX524074 HHT524074 HRP524074 IBL524074 ILH524074 IVD524074 JEZ524074 JOV524074 JYR524074 KIN524074 KSJ524074 LCF524074 LMB524074 LVX524074 MFT524074 MPP524074 MZL524074 NJH524074 NTD524074 OCZ524074 OMV524074 OWR524074 PGN524074 PQJ524074 QAF524074 QKB524074 QTX524074 RDT524074 RNP524074 RXL524074 SHH524074 SRD524074 TAZ524074 TKV524074 TUR524074 UEN524074 UOJ524074 UYF524074 VIB524074 VRX524074 WBT524074 WLP524074 WVL524074 J589610 IZ589610 SV589610 ACR589610 AMN589610 AWJ589610 BGF589610 BQB589610 BZX589610 CJT589610 CTP589610 DDL589610 DNH589610 DXD589610 EGZ589610 EQV589610 FAR589610 FKN589610 FUJ589610 GEF589610 GOB589610 GXX589610 HHT589610 HRP589610 IBL589610 ILH589610 IVD589610 JEZ589610 JOV589610 JYR589610 KIN589610 KSJ589610 LCF589610 LMB589610 LVX589610 MFT589610 MPP589610 MZL589610 NJH589610 NTD589610 OCZ589610 OMV589610 OWR589610 PGN589610 PQJ589610 QAF589610 QKB589610 QTX589610 RDT589610 RNP589610 RXL589610 SHH589610 SRD589610 TAZ589610 TKV589610 TUR589610 UEN589610 UOJ589610 UYF589610 VIB589610 VRX589610 WBT589610 WLP589610 WVL589610 J655146 IZ655146 SV655146 ACR655146 AMN655146 AWJ655146 BGF655146 BQB655146 BZX655146 CJT655146 CTP655146 DDL655146 DNH655146 DXD655146 EGZ655146 EQV655146 FAR655146 FKN655146 FUJ655146 GEF655146 GOB655146 GXX655146 HHT655146 HRP655146 IBL655146 ILH655146 IVD655146 JEZ655146 JOV655146 JYR655146 KIN655146 KSJ655146 LCF655146 LMB655146 LVX655146 MFT655146 MPP655146 MZL655146 NJH655146 NTD655146 OCZ655146 OMV655146 OWR655146 PGN655146 PQJ655146 QAF655146 QKB655146 QTX655146 RDT655146 RNP655146 RXL655146 SHH655146 SRD655146 TAZ655146 TKV655146 TUR655146 UEN655146 UOJ655146 UYF655146 VIB655146 VRX655146 WBT655146 WLP655146 WVL655146 J720682 IZ720682 SV720682 ACR720682 AMN720682 AWJ720682 BGF720682 BQB720682 BZX720682 CJT720682 CTP720682 DDL720682 DNH720682 DXD720682 EGZ720682 EQV720682 FAR720682 FKN720682 FUJ720682 GEF720682 GOB720682 GXX720682 HHT720682 HRP720682 IBL720682 ILH720682 IVD720682 JEZ720682 JOV720682 JYR720682 KIN720682 KSJ720682 LCF720682 LMB720682 LVX720682 MFT720682 MPP720682 MZL720682 NJH720682 NTD720682 OCZ720682 OMV720682 OWR720682 PGN720682 PQJ720682 QAF720682 QKB720682 QTX720682 RDT720682 RNP720682 RXL720682 SHH720682 SRD720682 TAZ720682 TKV720682 TUR720682 UEN720682 UOJ720682 UYF720682 VIB720682 VRX720682 WBT720682 WLP720682 WVL720682 J786218 IZ786218 SV786218 ACR786218 AMN786218 AWJ786218 BGF786218 BQB786218 BZX786218 CJT786218 CTP786218 DDL786218 DNH786218 DXD786218 EGZ786218 EQV786218 FAR786218 FKN786218 FUJ786218 GEF786218 GOB786218 GXX786218 HHT786218 HRP786218 IBL786218 ILH786218 IVD786218 JEZ786218 JOV786218 JYR786218 KIN786218 KSJ786218 LCF786218 LMB786218 LVX786218 MFT786218 MPP786218 MZL786218 NJH786218 NTD786218 OCZ786218 OMV786218 OWR786218 PGN786218 PQJ786218 QAF786218 QKB786218 QTX786218 RDT786218 RNP786218 RXL786218 SHH786218 SRD786218 TAZ786218 TKV786218 TUR786218 UEN786218 UOJ786218 UYF786218 VIB786218 VRX786218 WBT786218 WLP786218 WVL786218 J851754 IZ851754 SV851754 ACR851754 AMN851754 AWJ851754 BGF851754 BQB851754 BZX851754 CJT851754 CTP851754 DDL851754 DNH851754 DXD851754 EGZ851754 EQV851754 FAR851754 FKN851754 FUJ851754 GEF851754 GOB851754 GXX851754 HHT851754 HRP851754 IBL851754 ILH851754 IVD851754 JEZ851754 JOV851754 JYR851754 KIN851754 KSJ851754 LCF851754 LMB851754 LVX851754 MFT851754 MPP851754 MZL851754 NJH851754 NTD851754 OCZ851754 OMV851754 OWR851754 PGN851754 PQJ851754 QAF851754 QKB851754 QTX851754 RDT851754 RNP851754 RXL851754 SHH851754 SRD851754 TAZ851754 TKV851754 TUR851754 UEN851754 UOJ851754 UYF851754 VIB851754 VRX851754 WBT851754 WLP851754 WVL851754 J917290 IZ917290 SV917290 ACR917290 AMN917290 AWJ917290 BGF917290 BQB917290 BZX917290 CJT917290 CTP917290 DDL917290 DNH917290 DXD917290 EGZ917290 EQV917290 FAR917290 FKN917290 FUJ917290 GEF917290 GOB917290 GXX917290 HHT917290 HRP917290 IBL917290 ILH917290 IVD917290 JEZ917290 JOV917290 JYR917290 KIN917290 KSJ917290 LCF917290 LMB917290 LVX917290 MFT917290 MPP917290 MZL917290 NJH917290 NTD917290 OCZ917290 OMV917290 OWR917290 PGN917290 PQJ917290 QAF917290 QKB917290 QTX917290 RDT917290 RNP917290 RXL917290 SHH917290 SRD917290 TAZ917290 TKV917290 TUR917290 UEN917290 UOJ917290 UYF917290 VIB917290 VRX917290 WBT917290 WLP917290 WVL917290 J982826 IZ982826 SV982826 ACR982826 AMN982826 AWJ982826 BGF982826 BQB982826 BZX982826 CJT982826 CTP982826 DDL982826 DNH982826 DXD982826 EGZ982826 EQV982826 FAR982826 FKN982826 FUJ982826 GEF982826 GOB982826 GXX982826 HHT982826 HRP982826 IBL982826 ILH982826 IVD982826 JEZ982826 JOV982826 JYR982826 KIN982826 KSJ982826 LCF982826 LMB982826 LVX982826 MFT982826 MPP982826 MZL982826 NJH982826 NTD982826 OCZ982826 OMV982826 OWR982826 PGN982826 PQJ982826 QAF982826 QKB982826 QTX982826 RDT982826 RNP982826 RXL982826 SHH982826 SRD982826 TAZ982826 TKV982826 TUR982826 UEN982826 UOJ982826 UYF982826 VIB982826 VRX982826 WBT982826 WLP982826 WVL982826 J65216 IZ65216 SV65216 ACR65216 AMN65216 AWJ65216 BGF65216 BQB65216 BZX65216 CJT65216 CTP65216 DDL65216 DNH65216 DXD65216 EGZ65216 EQV65216 FAR65216 FKN65216 FUJ65216 GEF65216 GOB65216 GXX65216 HHT65216 HRP65216 IBL65216 ILH65216 IVD65216 JEZ65216 JOV65216 JYR65216 KIN65216 KSJ65216 LCF65216 LMB65216 LVX65216 MFT65216 MPP65216 MZL65216 NJH65216 NTD65216 OCZ65216 OMV65216 OWR65216 PGN65216 PQJ65216 QAF65216 QKB65216 QTX65216 RDT65216 RNP65216 RXL65216 SHH65216 SRD65216 TAZ65216 TKV65216 TUR65216 UEN65216 UOJ65216 UYF65216 VIB65216 VRX65216 WBT65216 WLP65216 WVL65216 J130752 IZ130752 SV130752 ACR130752 AMN130752 AWJ130752 BGF130752 BQB130752 BZX130752 CJT130752 CTP130752 DDL130752 DNH130752 DXD130752 EGZ130752 EQV130752 FAR130752 FKN130752 FUJ130752 GEF130752 GOB130752 GXX130752 HHT130752 HRP130752 IBL130752 ILH130752 IVD130752 JEZ130752 JOV130752 JYR130752 KIN130752 KSJ130752 LCF130752 LMB130752 LVX130752 MFT130752 MPP130752 MZL130752 NJH130752 NTD130752 OCZ130752 OMV130752 OWR130752 PGN130752 PQJ130752 QAF130752 QKB130752 QTX130752 RDT130752 RNP130752 RXL130752 SHH130752 SRD130752 TAZ130752 TKV130752 TUR130752 UEN130752 UOJ130752 UYF130752 VIB130752 VRX130752 WBT130752 WLP130752 WVL130752 J196288 IZ196288 SV196288 ACR196288 AMN196288 AWJ196288 BGF196288 BQB196288 BZX196288 CJT196288 CTP196288 DDL196288 DNH196288 DXD196288 EGZ196288 EQV196288 FAR196288 FKN196288 FUJ196288 GEF196288 GOB196288 GXX196288 HHT196288 HRP196288 IBL196288 ILH196288 IVD196288 JEZ196288 JOV196288 JYR196288 KIN196288 KSJ196288 LCF196288 LMB196288 LVX196288 MFT196288 MPP196288 MZL196288 NJH196288 NTD196288 OCZ196288 OMV196288 OWR196288 PGN196288 PQJ196288 QAF196288 QKB196288 QTX196288 RDT196288 RNP196288 RXL196288 SHH196288 SRD196288 TAZ196288 TKV196288 TUR196288 UEN196288 UOJ196288 UYF196288 VIB196288 VRX196288 WBT196288 WLP196288 WVL196288 J261824 IZ261824 SV261824 ACR261824 AMN261824 AWJ261824 BGF261824 BQB261824 BZX261824 CJT261824 CTP261824 DDL261824 DNH261824 DXD261824 EGZ261824 EQV261824 FAR261824 FKN261824 FUJ261824 GEF261824 GOB261824 GXX261824 HHT261824 HRP261824 IBL261824 ILH261824 IVD261824 JEZ261824 JOV261824 JYR261824 KIN261824 KSJ261824 LCF261824 LMB261824 LVX261824 MFT261824 MPP261824 MZL261824 NJH261824 NTD261824 OCZ261824 OMV261824 OWR261824 PGN261824 PQJ261824 QAF261824 QKB261824 QTX261824 RDT261824 RNP261824 RXL261824 SHH261824 SRD261824 TAZ261824 TKV261824 TUR261824 UEN261824 UOJ261824 UYF261824 VIB261824 VRX261824 WBT261824 WLP261824 WVL261824 J327360 IZ327360 SV327360 ACR327360 AMN327360 AWJ327360 BGF327360 BQB327360 BZX327360 CJT327360 CTP327360 DDL327360 DNH327360 DXD327360 EGZ327360 EQV327360 FAR327360 FKN327360 FUJ327360 GEF327360 GOB327360 GXX327360 HHT327360 HRP327360 IBL327360 ILH327360 IVD327360 JEZ327360 JOV327360 JYR327360 KIN327360 KSJ327360 LCF327360 LMB327360 LVX327360 MFT327360 MPP327360 MZL327360 NJH327360 NTD327360 OCZ327360 OMV327360 OWR327360 PGN327360 PQJ327360 QAF327360 QKB327360 QTX327360 RDT327360 RNP327360 RXL327360 SHH327360 SRD327360 TAZ327360 TKV327360 TUR327360 UEN327360 UOJ327360 UYF327360 VIB327360 VRX327360 WBT327360 WLP327360 WVL327360 J392896 IZ392896 SV392896 ACR392896 AMN392896 AWJ392896 BGF392896 BQB392896 BZX392896 CJT392896 CTP392896 DDL392896 DNH392896 DXD392896 EGZ392896 EQV392896 FAR392896 FKN392896 FUJ392896 GEF392896 GOB392896 GXX392896 HHT392896 HRP392896 IBL392896 ILH392896 IVD392896 JEZ392896 JOV392896 JYR392896 KIN392896 KSJ392896 LCF392896 LMB392896 LVX392896 MFT392896 MPP392896 MZL392896 NJH392896 NTD392896 OCZ392896 OMV392896 OWR392896 PGN392896 PQJ392896 QAF392896 QKB392896 QTX392896 RDT392896 RNP392896 RXL392896 SHH392896 SRD392896 TAZ392896 TKV392896 TUR392896 UEN392896 UOJ392896 UYF392896 VIB392896 VRX392896 WBT392896 WLP392896 WVL392896 J458432 IZ458432 SV458432 ACR458432 AMN458432 AWJ458432 BGF458432 BQB458432 BZX458432 CJT458432 CTP458432 DDL458432 DNH458432 DXD458432 EGZ458432 EQV458432 FAR458432 FKN458432 FUJ458432 GEF458432 GOB458432 GXX458432 HHT458432 HRP458432 IBL458432 ILH458432 IVD458432 JEZ458432 JOV458432 JYR458432 KIN458432 KSJ458432 LCF458432 LMB458432 LVX458432 MFT458432 MPP458432 MZL458432 NJH458432 NTD458432 OCZ458432 OMV458432 OWR458432 PGN458432 PQJ458432 QAF458432 QKB458432 QTX458432 RDT458432 RNP458432 RXL458432 SHH458432 SRD458432 TAZ458432 TKV458432 TUR458432 UEN458432 UOJ458432 UYF458432 VIB458432 VRX458432 WBT458432 WLP458432 WVL458432 J523968 IZ523968 SV523968 ACR523968 AMN523968 AWJ523968 BGF523968 BQB523968 BZX523968 CJT523968 CTP523968 DDL523968 DNH523968 DXD523968 EGZ523968 EQV523968 FAR523968 FKN523968 FUJ523968 GEF523968 GOB523968 GXX523968 HHT523968 HRP523968 IBL523968 ILH523968 IVD523968 JEZ523968 JOV523968 JYR523968 KIN523968 KSJ523968 LCF523968 LMB523968 LVX523968 MFT523968 MPP523968 MZL523968 NJH523968 NTD523968 OCZ523968 OMV523968 OWR523968 PGN523968 PQJ523968 QAF523968 QKB523968 QTX523968 RDT523968 RNP523968 RXL523968 SHH523968 SRD523968 TAZ523968 TKV523968 TUR523968 UEN523968 UOJ523968 UYF523968 VIB523968 VRX523968 WBT523968 WLP523968 WVL523968 J589504 IZ589504 SV589504 ACR589504 AMN589504 AWJ589504 BGF589504 BQB589504 BZX589504 CJT589504 CTP589504 DDL589504 DNH589504 DXD589504 EGZ589504 EQV589504 FAR589504 FKN589504 FUJ589504 GEF589504 GOB589504 GXX589504 HHT589504 HRP589504 IBL589504 ILH589504 IVD589504 JEZ589504 JOV589504 JYR589504 KIN589504 KSJ589504 LCF589504 LMB589504 LVX589504 MFT589504 MPP589504 MZL589504 NJH589504 NTD589504 OCZ589504 OMV589504 OWR589504 PGN589504 PQJ589504 QAF589504 QKB589504 QTX589504 RDT589504 RNP589504 RXL589504 SHH589504 SRD589504 TAZ589504 TKV589504 TUR589504 UEN589504 UOJ589504 UYF589504 VIB589504 VRX589504 WBT589504 WLP589504 WVL589504 J655040 IZ655040 SV655040 ACR655040 AMN655040 AWJ655040 BGF655040 BQB655040 BZX655040 CJT655040 CTP655040 DDL655040 DNH655040 DXD655040 EGZ655040 EQV655040 FAR655040 FKN655040 FUJ655040 GEF655040 GOB655040 GXX655040 HHT655040 HRP655040 IBL655040 ILH655040 IVD655040 JEZ655040 JOV655040 JYR655040 KIN655040 KSJ655040 LCF655040 LMB655040 LVX655040 MFT655040 MPP655040 MZL655040 NJH655040 NTD655040 OCZ655040 OMV655040 OWR655040 PGN655040 PQJ655040 QAF655040 QKB655040 QTX655040 RDT655040 RNP655040 RXL655040 SHH655040 SRD655040 TAZ655040 TKV655040 TUR655040 UEN655040 UOJ655040 UYF655040 VIB655040 VRX655040 WBT655040 WLP655040 WVL655040 J720576 IZ720576 SV720576 ACR720576 AMN720576 AWJ720576 BGF720576 BQB720576 BZX720576 CJT720576 CTP720576 DDL720576 DNH720576 DXD720576 EGZ720576 EQV720576 FAR720576 FKN720576 FUJ720576 GEF720576 GOB720576 GXX720576 HHT720576 HRP720576 IBL720576 ILH720576 IVD720576 JEZ720576 JOV720576 JYR720576 KIN720576 KSJ720576 LCF720576 LMB720576 LVX720576 MFT720576 MPP720576 MZL720576 NJH720576 NTD720576 OCZ720576 OMV720576 OWR720576 PGN720576 PQJ720576 QAF720576 QKB720576 QTX720576 RDT720576 RNP720576 RXL720576 SHH720576 SRD720576 TAZ720576 TKV720576 TUR720576 UEN720576 UOJ720576 UYF720576 VIB720576 VRX720576 WBT720576 WLP720576 WVL720576 J786112 IZ786112 SV786112 ACR786112 AMN786112 AWJ786112 BGF786112 BQB786112 BZX786112 CJT786112 CTP786112 DDL786112 DNH786112 DXD786112 EGZ786112 EQV786112 FAR786112 FKN786112 FUJ786112 GEF786112 GOB786112 GXX786112 HHT786112 HRP786112 IBL786112 ILH786112 IVD786112 JEZ786112 JOV786112 JYR786112 KIN786112 KSJ786112 LCF786112 LMB786112 LVX786112 MFT786112 MPP786112 MZL786112 NJH786112 NTD786112 OCZ786112 OMV786112 OWR786112 PGN786112 PQJ786112 QAF786112 QKB786112 QTX786112 RDT786112 RNP786112 RXL786112 SHH786112 SRD786112 TAZ786112 TKV786112 TUR786112 UEN786112 UOJ786112 UYF786112 VIB786112 VRX786112 WBT786112 WLP786112 WVL786112 J851648 IZ851648 SV851648 ACR851648 AMN851648 AWJ851648 BGF851648 BQB851648 BZX851648 CJT851648 CTP851648 DDL851648 DNH851648 DXD851648 EGZ851648 EQV851648 FAR851648 FKN851648 FUJ851648 GEF851648 GOB851648 GXX851648 HHT851648 HRP851648 IBL851648 ILH851648 IVD851648 JEZ851648 JOV851648 JYR851648 KIN851648 KSJ851648 LCF851648 LMB851648 LVX851648 MFT851648 MPP851648 MZL851648 NJH851648 NTD851648 OCZ851648 OMV851648 OWR851648 PGN851648 PQJ851648 QAF851648 QKB851648 QTX851648 RDT851648 RNP851648 RXL851648 SHH851648 SRD851648 TAZ851648 TKV851648 TUR851648 UEN851648 UOJ851648 UYF851648 VIB851648 VRX851648 WBT851648 WLP851648 WVL851648 J917184 IZ917184 SV917184 ACR917184 AMN917184 AWJ917184 BGF917184 BQB917184 BZX917184 CJT917184 CTP917184 DDL917184 DNH917184 DXD917184 EGZ917184 EQV917184 FAR917184 FKN917184 FUJ917184 GEF917184 GOB917184 GXX917184 HHT917184 HRP917184 IBL917184 ILH917184 IVD917184 JEZ917184 JOV917184 JYR917184 KIN917184 KSJ917184 LCF917184 LMB917184 LVX917184 MFT917184 MPP917184 MZL917184 NJH917184 NTD917184 OCZ917184 OMV917184 OWR917184 PGN917184 PQJ917184 QAF917184 QKB917184 QTX917184 RDT917184 RNP917184 RXL917184 SHH917184 SRD917184 TAZ917184 TKV917184 TUR917184 UEN917184 UOJ917184 UYF917184 VIB917184 VRX917184 WBT917184 WLP917184 WVL917184 J982720 IZ982720 SV982720 ACR982720 AMN982720 AWJ982720 BGF982720 BQB982720 BZX982720 CJT982720 CTP982720 DDL982720 DNH982720 DXD982720 EGZ982720 EQV982720 FAR982720 FKN982720 FUJ982720 GEF982720 GOB982720 GXX982720 HHT982720 HRP982720 IBL982720 ILH982720 IVD982720 JEZ982720 JOV982720 JYR982720 KIN982720 KSJ982720 LCF982720 LMB982720 LVX982720 MFT982720 MPP982720 MZL982720 NJH982720 NTD982720 OCZ982720 OMV982720 OWR982720 PGN982720 PQJ982720 QAF982720 QKB982720 QTX982720 RDT982720 RNP982720 RXL982720 SHH982720 SRD982720 TAZ982720 TKV982720 TUR982720 UEN982720 UOJ982720 UYF982720 VIB982720 VRX982720 WBT982720 WLP982720 WVL982720 J65269 IZ65269 SV65269 ACR65269 AMN65269 AWJ65269 BGF65269 BQB65269 BZX65269 CJT65269 CTP65269 DDL65269 DNH65269 DXD65269 EGZ65269 EQV65269 FAR65269 FKN65269 FUJ65269 GEF65269 GOB65269 GXX65269 HHT65269 HRP65269 IBL65269 ILH65269 IVD65269 JEZ65269 JOV65269 JYR65269 KIN65269 KSJ65269 LCF65269 LMB65269 LVX65269 MFT65269 MPP65269 MZL65269 NJH65269 NTD65269 OCZ65269 OMV65269 OWR65269 PGN65269 PQJ65269 QAF65269 QKB65269 QTX65269 RDT65269 RNP65269 RXL65269 SHH65269 SRD65269 TAZ65269 TKV65269 TUR65269 UEN65269 UOJ65269 UYF65269 VIB65269 VRX65269 WBT65269 WLP65269 WVL65269 J130805 IZ130805 SV130805 ACR130805 AMN130805 AWJ130805 BGF130805 BQB130805 BZX130805 CJT130805 CTP130805 DDL130805 DNH130805 DXD130805 EGZ130805 EQV130805 FAR130805 FKN130805 FUJ130805 GEF130805 GOB130805 GXX130805 HHT130805 HRP130805 IBL130805 ILH130805 IVD130805 JEZ130805 JOV130805 JYR130805 KIN130805 KSJ130805 LCF130805 LMB130805 LVX130805 MFT130805 MPP130805 MZL130805 NJH130805 NTD130805 OCZ130805 OMV130805 OWR130805 PGN130805 PQJ130805 QAF130805 QKB130805 QTX130805 RDT130805 RNP130805 RXL130805 SHH130805 SRD130805 TAZ130805 TKV130805 TUR130805 UEN130805 UOJ130805 UYF130805 VIB130805 VRX130805 WBT130805 WLP130805 WVL130805 J196341 IZ196341 SV196341 ACR196341 AMN196341 AWJ196341 BGF196341 BQB196341 BZX196341 CJT196341 CTP196341 DDL196341 DNH196341 DXD196341 EGZ196341 EQV196341 FAR196341 FKN196341 FUJ196341 GEF196341 GOB196341 GXX196341 HHT196341 HRP196341 IBL196341 ILH196341 IVD196341 JEZ196341 JOV196341 JYR196341 KIN196341 KSJ196341 LCF196341 LMB196341 LVX196341 MFT196341 MPP196341 MZL196341 NJH196341 NTD196341 OCZ196341 OMV196341 OWR196341 PGN196341 PQJ196341 QAF196341 QKB196341 QTX196341 RDT196341 RNP196341 RXL196341 SHH196341 SRD196341 TAZ196341 TKV196341 TUR196341 UEN196341 UOJ196341 UYF196341 VIB196341 VRX196341 WBT196341 WLP196341 WVL196341 J261877 IZ261877 SV261877 ACR261877 AMN261877 AWJ261877 BGF261877 BQB261877 BZX261877 CJT261877 CTP261877 DDL261877 DNH261877 DXD261877 EGZ261877 EQV261877 FAR261877 FKN261877 FUJ261877 GEF261877 GOB261877 GXX261877 HHT261877 HRP261877 IBL261877 ILH261877 IVD261877 JEZ261877 JOV261877 JYR261877 KIN261877 KSJ261877 LCF261877 LMB261877 LVX261877 MFT261877 MPP261877 MZL261877 NJH261877 NTD261877 OCZ261877 OMV261877 OWR261877 PGN261877 PQJ261877 QAF261877 QKB261877 QTX261877 RDT261877 RNP261877 RXL261877 SHH261877 SRD261877 TAZ261877 TKV261877 TUR261877 UEN261877 UOJ261877 UYF261877 VIB261877 VRX261877 WBT261877 WLP261877 WVL261877 J327413 IZ327413 SV327413 ACR327413 AMN327413 AWJ327413 BGF327413 BQB327413 BZX327413 CJT327413 CTP327413 DDL327413 DNH327413 DXD327413 EGZ327413 EQV327413 FAR327413 FKN327413 FUJ327413 GEF327413 GOB327413 GXX327413 HHT327413 HRP327413 IBL327413 ILH327413 IVD327413 JEZ327413 JOV327413 JYR327413 KIN327413 KSJ327413 LCF327413 LMB327413 LVX327413 MFT327413 MPP327413 MZL327413 NJH327413 NTD327413 OCZ327413 OMV327413 OWR327413 PGN327413 PQJ327413 QAF327413 QKB327413 QTX327413 RDT327413 RNP327413 RXL327413 SHH327413 SRD327413 TAZ327413 TKV327413 TUR327413 UEN327413 UOJ327413 UYF327413 VIB327413 VRX327413 WBT327413 WLP327413 WVL327413 J392949 IZ392949 SV392949 ACR392949 AMN392949 AWJ392949 BGF392949 BQB392949 BZX392949 CJT392949 CTP392949 DDL392949 DNH392949 DXD392949 EGZ392949 EQV392949 FAR392949 FKN392949 FUJ392949 GEF392949 GOB392949 GXX392949 HHT392949 HRP392949 IBL392949 ILH392949 IVD392949 JEZ392949 JOV392949 JYR392949 KIN392949 KSJ392949 LCF392949 LMB392949 LVX392949 MFT392949 MPP392949 MZL392949 NJH392949 NTD392949 OCZ392949 OMV392949 OWR392949 PGN392949 PQJ392949 QAF392949 QKB392949 QTX392949 RDT392949 RNP392949 RXL392949 SHH392949 SRD392949 TAZ392949 TKV392949 TUR392949 UEN392949 UOJ392949 UYF392949 VIB392949 VRX392949 WBT392949 WLP392949 WVL392949 J458485 IZ458485 SV458485 ACR458485 AMN458485 AWJ458485 BGF458485 BQB458485 BZX458485 CJT458485 CTP458485 DDL458485 DNH458485 DXD458485 EGZ458485 EQV458485 FAR458485 FKN458485 FUJ458485 GEF458485 GOB458485 GXX458485 HHT458485 HRP458485 IBL458485 ILH458485 IVD458485 JEZ458485 JOV458485 JYR458485 KIN458485 KSJ458485 LCF458485 LMB458485 LVX458485 MFT458485 MPP458485 MZL458485 NJH458485 NTD458485 OCZ458485 OMV458485 OWR458485 PGN458485 PQJ458485 QAF458485 QKB458485 QTX458485 RDT458485 RNP458485 RXL458485 SHH458485 SRD458485 TAZ458485 TKV458485 TUR458485 UEN458485 UOJ458485 UYF458485 VIB458485 VRX458485 WBT458485 WLP458485 WVL458485 J524021 IZ524021 SV524021 ACR524021 AMN524021 AWJ524021 BGF524021 BQB524021 BZX524021 CJT524021 CTP524021 DDL524021 DNH524021 DXD524021 EGZ524021 EQV524021 FAR524021 FKN524021 FUJ524021 GEF524021 GOB524021 GXX524021 HHT524021 HRP524021 IBL524021 ILH524021 IVD524021 JEZ524021 JOV524021 JYR524021 KIN524021 KSJ524021 LCF524021 LMB524021 LVX524021 MFT524021 MPP524021 MZL524021 NJH524021 NTD524021 OCZ524021 OMV524021 OWR524021 PGN524021 PQJ524021 QAF524021 QKB524021 QTX524021 RDT524021 RNP524021 RXL524021 SHH524021 SRD524021 TAZ524021 TKV524021 TUR524021 UEN524021 UOJ524021 UYF524021 VIB524021 VRX524021 WBT524021 WLP524021 WVL524021 J589557 IZ589557 SV589557 ACR589557 AMN589557 AWJ589557 BGF589557 BQB589557 BZX589557 CJT589557 CTP589557 DDL589557 DNH589557 DXD589557 EGZ589557 EQV589557 FAR589557 FKN589557 FUJ589557 GEF589557 GOB589557 GXX589557 HHT589557 HRP589557 IBL589557 ILH589557 IVD589557 JEZ589557 JOV589557 JYR589557 KIN589557 KSJ589557 LCF589557 LMB589557 LVX589557 MFT589557 MPP589557 MZL589557 NJH589557 NTD589557 OCZ589557 OMV589557 OWR589557 PGN589557 PQJ589557 QAF589557 QKB589557 QTX589557 RDT589557 RNP589557 RXL589557 SHH589557 SRD589557 TAZ589557 TKV589557 TUR589557 UEN589557 UOJ589557 UYF589557 VIB589557 VRX589557 WBT589557 WLP589557 WVL589557 J655093 IZ655093 SV655093 ACR655093 AMN655093 AWJ655093 BGF655093 BQB655093 BZX655093 CJT655093 CTP655093 DDL655093 DNH655093 DXD655093 EGZ655093 EQV655093 FAR655093 FKN655093 FUJ655093 GEF655093 GOB655093 GXX655093 HHT655093 HRP655093 IBL655093 ILH655093 IVD655093 JEZ655093 JOV655093 JYR655093 KIN655093 KSJ655093 LCF655093 LMB655093 LVX655093 MFT655093 MPP655093 MZL655093 NJH655093 NTD655093 OCZ655093 OMV655093 OWR655093 PGN655093 PQJ655093 QAF655093 QKB655093 QTX655093 RDT655093 RNP655093 RXL655093 SHH655093 SRD655093 TAZ655093 TKV655093 TUR655093 UEN655093 UOJ655093 UYF655093 VIB655093 VRX655093 WBT655093 WLP655093 WVL655093 J720629 IZ720629 SV720629 ACR720629 AMN720629 AWJ720629 BGF720629 BQB720629 BZX720629 CJT720629 CTP720629 DDL720629 DNH720629 DXD720629 EGZ720629 EQV720629 FAR720629 FKN720629 FUJ720629 GEF720629 GOB720629 GXX720629 HHT720629 HRP720629 IBL720629 ILH720629 IVD720629 JEZ720629 JOV720629 JYR720629 KIN720629 KSJ720629 LCF720629 LMB720629 LVX720629 MFT720629 MPP720629 MZL720629 NJH720629 NTD720629 OCZ720629 OMV720629 OWR720629 PGN720629 PQJ720629 QAF720629 QKB720629 QTX720629 RDT720629 RNP720629 RXL720629 SHH720629 SRD720629 TAZ720629 TKV720629 TUR720629 UEN720629 UOJ720629 UYF720629 VIB720629 VRX720629 WBT720629 WLP720629 WVL720629 J786165 IZ786165 SV786165 ACR786165 AMN786165 AWJ786165 BGF786165 BQB786165 BZX786165 CJT786165 CTP786165 DDL786165 DNH786165 DXD786165 EGZ786165 EQV786165 FAR786165 FKN786165 FUJ786165 GEF786165 GOB786165 GXX786165 HHT786165 HRP786165 IBL786165 ILH786165 IVD786165 JEZ786165 JOV786165 JYR786165 KIN786165 KSJ786165 LCF786165 LMB786165 LVX786165 MFT786165 MPP786165 MZL786165 NJH786165 NTD786165 OCZ786165 OMV786165 OWR786165 PGN786165 PQJ786165 QAF786165 QKB786165 QTX786165 RDT786165 RNP786165 RXL786165 SHH786165 SRD786165 TAZ786165 TKV786165 TUR786165 UEN786165 UOJ786165 UYF786165 VIB786165 VRX786165 WBT786165 WLP786165 WVL786165 J851701 IZ851701 SV851701 ACR851701 AMN851701 AWJ851701 BGF851701 BQB851701 BZX851701 CJT851701 CTP851701 DDL851701 DNH851701 DXD851701 EGZ851701 EQV851701 FAR851701 FKN851701 FUJ851701 GEF851701 GOB851701 GXX851701 HHT851701 HRP851701 IBL851701 ILH851701 IVD851701 JEZ851701 JOV851701 JYR851701 KIN851701 KSJ851701 LCF851701 LMB851701 LVX851701 MFT851701 MPP851701 MZL851701 NJH851701 NTD851701 OCZ851701 OMV851701 OWR851701 PGN851701 PQJ851701 QAF851701 QKB851701 QTX851701 RDT851701 RNP851701 RXL851701 SHH851701 SRD851701 TAZ851701 TKV851701 TUR851701 UEN851701 UOJ851701 UYF851701 VIB851701 VRX851701 WBT851701 WLP851701 WVL851701 J917237 IZ917237 SV917237 ACR917237 AMN917237 AWJ917237 BGF917237 BQB917237 BZX917237 CJT917237 CTP917237 DDL917237 DNH917237 DXD917237 EGZ917237 EQV917237 FAR917237 FKN917237 FUJ917237 GEF917237 GOB917237 GXX917237 HHT917237 HRP917237 IBL917237 ILH917237 IVD917237 JEZ917237 JOV917237 JYR917237 KIN917237 KSJ917237 LCF917237 LMB917237 LVX917237 MFT917237 MPP917237 MZL917237 NJH917237 NTD917237 OCZ917237 OMV917237 OWR917237 PGN917237 PQJ917237 QAF917237 QKB917237 QTX917237 RDT917237 RNP917237 RXL917237 SHH917237 SRD917237 TAZ917237 TKV917237 TUR917237 UEN917237 UOJ917237 UYF917237 VIB917237 VRX917237 WBT917237 WLP917237 WVL917237 J982773 IZ982773 SV982773 ACR982773 AMN982773 AWJ982773 BGF982773 BQB982773 BZX982773 CJT982773 CTP982773 DDL982773 DNH982773 DXD982773 EGZ982773 EQV982773 FAR982773 FKN982773 FUJ982773 GEF982773 GOB982773 GXX982773 HHT982773 HRP982773 IBL982773 ILH982773 IVD982773 JEZ982773 JOV982773 JYR982773 KIN982773 KSJ982773 LCF982773 LMB982773 LVX982773 MFT982773 MPP982773 MZL982773 NJH982773 NTD982773 OCZ982773 OMV982773 OWR982773 PGN982773 PQJ982773 QAF982773 QKB982773 QTX982773 RDT982773 RNP982773 RXL982773 SHH982773 SRD982773 TAZ982773 TKV982773 TUR982773 UEN982773 UOJ982773 UYF982773 VIB982773 VRX982773 WBT982773 WLP982773 WVL982773" xr:uid="{A86752F0-7666-4B68-AF85-4E8D7B59CC31}">
      <formula1>0</formula1>
      <formula2>0</formula2>
    </dataValidation>
  </dataValidations>
  <pageMargins left="0.23622047244094491" right="0.23622047244094491" top="0.74803149606299213" bottom="0.74803149606299213" header="0.31496062992125984" footer="0.31496062992125984"/>
  <pageSetup paperSize="9" fitToHeight="0" orientation="portrait" r:id="rId1"/>
  <headerFooter scaleWithDoc="0"/>
  <ignoredErrors>
    <ignoredError sqref="J7:J12 J14:J37 J39:J41 J43:J5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1FE5-874D-4C7C-8F42-752366DFEBA0}">
  <sheetPr>
    <tabColor rgb="FF00B0F0"/>
    <pageSetUpPr fitToPage="1"/>
  </sheetPr>
  <dimension ref="B1:R52"/>
  <sheetViews>
    <sheetView view="pageBreakPreview" topLeftCell="B1" zoomScaleNormal="100" zoomScaleSheetLayoutView="100" workbookViewId="0">
      <pane xSplit="1" ySplit="1" topLeftCell="C2" activePane="bottomRight" state="frozen"/>
      <selection activeCell="N30" sqref="N30"/>
      <selection pane="topRight" activeCell="N30" sqref="N30"/>
      <selection pane="bottomLeft" activeCell="N30" sqref="N30"/>
      <selection pane="bottomRight" activeCell="N30" sqref="N30"/>
    </sheetView>
  </sheetViews>
  <sheetFormatPr defaultRowHeight="12.75" x14ac:dyDescent="0.2"/>
  <cols>
    <col min="1" max="1" width="8.85546875" style="50"/>
    <col min="2" max="2" width="8.7109375" style="53" customWidth="1"/>
    <col min="3" max="5" width="3.28515625" style="53" customWidth="1"/>
    <col min="6" max="6" width="30.140625" style="53" customWidth="1"/>
    <col min="7" max="8" width="8.7109375" style="50" customWidth="1"/>
    <col min="9" max="9" width="11.7109375" style="50" customWidth="1"/>
    <col min="10" max="10" width="13.7109375" style="52" customWidth="1"/>
    <col min="11" max="11" width="6.42578125" style="50" customWidth="1"/>
    <col min="12" max="12" width="16.5703125" style="50" customWidth="1"/>
    <col min="13" max="13" width="8.85546875" style="50"/>
    <col min="14" max="14" width="21.5703125" style="217" bestFit="1" customWidth="1"/>
    <col min="15" max="15" width="18.7109375" style="217" bestFit="1" customWidth="1"/>
    <col min="16" max="251" width="8.85546875" style="50"/>
    <col min="252" max="252" width="8.7109375" style="50" customWidth="1"/>
    <col min="253" max="255" width="3.28515625" style="50" customWidth="1"/>
    <col min="256" max="256" width="30.140625" style="50" customWidth="1"/>
    <col min="257" max="258" width="8.7109375" style="50" customWidth="1"/>
    <col min="259" max="259" width="11.7109375" style="50" customWidth="1"/>
    <col min="260" max="260" width="13.7109375" style="50" customWidth="1"/>
    <col min="261" max="261" width="6.42578125" style="50" customWidth="1"/>
    <col min="262" max="507" width="8.85546875" style="50"/>
    <col min="508" max="508" width="8.7109375" style="50" customWidth="1"/>
    <col min="509" max="511" width="3.28515625" style="50" customWidth="1"/>
    <col min="512" max="512" width="30.140625" style="50" customWidth="1"/>
    <col min="513" max="514" width="8.7109375" style="50" customWidth="1"/>
    <col min="515" max="515" width="11.7109375" style="50" customWidth="1"/>
    <col min="516" max="516" width="13.7109375" style="50" customWidth="1"/>
    <col min="517" max="517" width="6.42578125" style="50" customWidth="1"/>
    <col min="518" max="763" width="8.85546875" style="50"/>
    <col min="764" max="764" width="8.7109375" style="50" customWidth="1"/>
    <col min="765" max="767" width="3.28515625" style="50" customWidth="1"/>
    <col min="768" max="768" width="30.140625" style="50" customWidth="1"/>
    <col min="769" max="770" width="8.7109375" style="50" customWidth="1"/>
    <col min="771" max="771" width="11.7109375" style="50" customWidth="1"/>
    <col min="772" max="772" width="13.7109375" style="50" customWidth="1"/>
    <col min="773" max="773" width="6.42578125" style="50" customWidth="1"/>
    <col min="774" max="1019" width="8.85546875" style="50"/>
    <col min="1020" max="1020" width="8.7109375" style="50" customWidth="1"/>
    <col min="1021" max="1023" width="3.28515625" style="50" customWidth="1"/>
    <col min="1024" max="1024" width="30.140625" style="50" customWidth="1"/>
    <col min="1025" max="1026" width="8.7109375" style="50" customWidth="1"/>
    <col min="1027" max="1027" width="11.7109375" style="50" customWidth="1"/>
    <col min="1028" max="1028" width="13.7109375" style="50" customWidth="1"/>
    <col min="1029" max="1029" width="6.42578125" style="50" customWidth="1"/>
    <col min="1030" max="1275" width="8.85546875" style="50"/>
    <col min="1276" max="1276" width="8.7109375" style="50" customWidth="1"/>
    <col min="1277" max="1279" width="3.28515625" style="50" customWidth="1"/>
    <col min="1280" max="1280" width="30.140625" style="50" customWidth="1"/>
    <col min="1281" max="1282" width="8.7109375" style="50" customWidth="1"/>
    <col min="1283" max="1283" width="11.7109375" style="50" customWidth="1"/>
    <col min="1284" max="1284" width="13.7109375" style="50" customWidth="1"/>
    <col min="1285" max="1285" width="6.42578125" style="50" customWidth="1"/>
    <col min="1286" max="1531" width="8.85546875" style="50"/>
    <col min="1532" max="1532" width="8.7109375" style="50" customWidth="1"/>
    <col min="1533" max="1535" width="3.28515625" style="50" customWidth="1"/>
    <col min="1536" max="1536" width="30.140625" style="50" customWidth="1"/>
    <col min="1537" max="1538" width="8.7109375" style="50" customWidth="1"/>
    <col min="1539" max="1539" width="11.7109375" style="50" customWidth="1"/>
    <col min="1540" max="1540" width="13.7109375" style="50" customWidth="1"/>
    <col min="1541" max="1541" width="6.42578125" style="50" customWidth="1"/>
    <col min="1542" max="1787" width="8.85546875" style="50"/>
    <col min="1788" max="1788" width="8.7109375" style="50" customWidth="1"/>
    <col min="1789" max="1791" width="3.28515625" style="50" customWidth="1"/>
    <col min="1792" max="1792" width="30.140625" style="50" customWidth="1"/>
    <col min="1793" max="1794" width="8.7109375" style="50" customWidth="1"/>
    <col min="1795" max="1795" width="11.7109375" style="50" customWidth="1"/>
    <col min="1796" max="1796" width="13.7109375" style="50" customWidth="1"/>
    <col min="1797" max="1797" width="6.42578125" style="50" customWidth="1"/>
    <col min="1798" max="2043" width="8.85546875" style="50"/>
    <col min="2044" max="2044" width="8.7109375" style="50" customWidth="1"/>
    <col min="2045" max="2047" width="3.28515625" style="50" customWidth="1"/>
    <col min="2048" max="2048" width="30.140625" style="50" customWidth="1"/>
    <col min="2049" max="2050" width="8.7109375" style="50" customWidth="1"/>
    <col min="2051" max="2051" width="11.7109375" style="50" customWidth="1"/>
    <col min="2052" max="2052" width="13.7109375" style="50" customWidth="1"/>
    <col min="2053" max="2053" width="6.42578125" style="50" customWidth="1"/>
    <col min="2054" max="2299" width="8.85546875" style="50"/>
    <col min="2300" max="2300" width="8.7109375" style="50" customWidth="1"/>
    <col min="2301" max="2303" width="3.28515625" style="50" customWidth="1"/>
    <col min="2304" max="2304" width="30.140625" style="50" customWidth="1"/>
    <col min="2305" max="2306" width="8.7109375" style="50" customWidth="1"/>
    <col min="2307" max="2307" width="11.7109375" style="50" customWidth="1"/>
    <col min="2308" max="2308" width="13.7109375" style="50" customWidth="1"/>
    <col min="2309" max="2309" width="6.42578125" style="50" customWidth="1"/>
    <col min="2310" max="2555" width="8.85546875" style="50"/>
    <col min="2556" max="2556" width="8.7109375" style="50" customWidth="1"/>
    <col min="2557" max="2559" width="3.28515625" style="50" customWidth="1"/>
    <col min="2560" max="2560" width="30.140625" style="50" customWidth="1"/>
    <col min="2561" max="2562" width="8.7109375" style="50" customWidth="1"/>
    <col min="2563" max="2563" width="11.7109375" style="50" customWidth="1"/>
    <col min="2564" max="2564" width="13.7109375" style="50" customWidth="1"/>
    <col min="2565" max="2565" width="6.42578125" style="50" customWidth="1"/>
    <col min="2566" max="2811" width="8.85546875" style="50"/>
    <col min="2812" max="2812" width="8.7109375" style="50" customWidth="1"/>
    <col min="2813" max="2815" width="3.28515625" style="50" customWidth="1"/>
    <col min="2816" max="2816" width="30.140625" style="50" customWidth="1"/>
    <col min="2817" max="2818" width="8.7109375" style="50" customWidth="1"/>
    <col min="2819" max="2819" width="11.7109375" style="50" customWidth="1"/>
    <col min="2820" max="2820" width="13.7109375" style="50" customWidth="1"/>
    <col min="2821" max="2821" width="6.42578125" style="50" customWidth="1"/>
    <col min="2822" max="3067" width="8.85546875" style="50"/>
    <col min="3068" max="3068" width="8.7109375" style="50" customWidth="1"/>
    <col min="3069" max="3071" width="3.28515625" style="50" customWidth="1"/>
    <col min="3072" max="3072" width="30.140625" style="50" customWidth="1"/>
    <col min="3073" max="3074" width="8.7109375" style="50" customWidth="1"/>
    <col min="3075" max="3075" width="11.7109375" style="50" customWidth="1"/>
    <col min="3076" max="3076" width="13.7109375" style="50" customWidth="1"/>
    <col min="3077" max="3077" width="6.42578125" style="50" customWidth="1"/>
    <col min="3078" max="3323" width="8.85546875" style="50"/>
    <col min="3324" max="3324" width="8.7109375" style="50" customWidth="1"/>
    <col min="3325" max="3327" width="3.28515625" style="50" customWidth="1"/>
    <col min="3328" max="3328" width="30.140625" style="50" customWidth="1"/>
    <col min="3329" max="3330" width="8.7109375" style="50" customWidth="1"/>
    <col min="3331" max="3331" width="11.7109375" style="50" customWidth="1"/>
    <col min="3332" max="3332" width="13.7109375" style="50" customWidth="1"/>
    <col min="3333" max="3333" width="6.42578125" style="50" customWidth="1"/>
    <col min="3334" max="3579" width="8.85546875" style="50"/>
    <col min="3580" max="3580" width="8.7109375" style="50" customWidth="1"/>
    <col min="3581" max="3583" width="3.28515625" style="50" customWidth="1"/>
    <col min="3584" max="3584" width="30.140625" style="50" customWidth="1"/>
    <col min="3585" max="3586" width="8.7109375" style="50" customWidth="1"/>
    <col min="3587" max="3587" width="11.7109375" style="50" customWidth="1"/>
    <col min="3588" max="3588" width="13.7109375" style="50" customWidth="1"/>
    <col min="3589" max="3589" width="6.42578125" style="50" customWidth="1"/>
    <col min="3590" max="3835" width="8.85546875" style="50"/>
    <col min="3836" max="3836" width="8.7109375" style="50" customWidth="1"/>
    <col min="3837" max="3839" width="3.28515625" style="50" customWidth="1"/>
    <col min="3840" max="3840" width="30.140625" style="50" customWidth="1"/>
    <col min="3841" max="3842" width="8.7109375" style="50" customWidth="1"/>
    <col min="3843" max="3843" width="11.7109375" style="50" customWidth="1"/>
    <col min="3844" max="3844" width="13.7109375" style="50" customWidth="1"/>
    <col min="3845" max="3845" width="6.42578125" style="50" customWidth="1"/>
    <col min="3846" max="4091" width="8.85546875" style="50"/>
    <col min="4092" max="4092" width="8.7109375" style="50" customWidth="1"/>
    <col min="4093" max="4095" width="3.28515625" style="50" customWidth="1"/>
    <col min="4096" max="4096" width="30.140625" style="50" customWidth="1"/>
    <col min="4097" max="4098" width="8.7109375" style="50" customWidth="1"/>
    <col min="4099" max="4099" width="11.7109375" style="50" customWidth="1"/>
    <col min="4100" max="4100" width="13.7109375" style="50" customWidth="1"/>
    <col min="4101" max="4101" width="6.42578125" style="50" customWidth="1"/>
    <col min="4102" max="4347" width="8.85546875" style="50"/>
    <col min="4348" max="4348" width="8.7109375" style="50" customWidth="1"/>
    <col min="4349" max="4351" width="3.28515625" style="50" customWidth="1"/>
    <col min="4352" max="4352" width="30.140625" style="50" customWidth="1"/>
    <col min="4353" max="4354" width="8.7109375" style="50" customWidth="1"/>
    <col min="4355" max="4355" width="11.7109375" style="50" customWidth="1"/>
    <col min="4356" max="4356" width="13.7109375" style="50" customWidth="1"/>
    <col min="4357" max="4357" width="6.42578125" style="50" customWidth="1"/>
    <col min="4358" max="4603" width="8.85546875" style="50"/>
    <col min="4604" max="4604" width="8.7109375" style="50" customWidth="1"/>
    <col min="4605" max="4607" width="3.28515625" style="50" customWidth="1"/>
    <col min="4608" max="4608" width="30.140625" style="50" customWidth="1"/>
    <col min="4609" max="4610" width="8.7109375" style="50" customWidth="1"/>
    <col min="4611" max="4611" width="11.7109375" style="50" customWidth="1"/>
    <col min="4612" max="4612" width="13.7109375" style="50" customWidth="1"/>
    <col min="4613" max="4613" width="6.42578125" style="50" customWidth="1"/>
    <col min="4614" max="4859" width="8.85546875" style="50"/>
    <col min="4860" max="4860" width="8.7109375" style="50" customWidth="1"/>
    <col min="4861" max="4863" width="3.28515625" style="50" customWidth="1"/>
    <col min="4864" max="4864" width="30.140625" style="50" customWidth="1"/>
    <col min="4865" max="4866" width="8.7109375" style="50" customWidth="1"/>
    <col min="4867" max="4867" width="11.7109375" style="50" customWidth="1"/>
    <col min="4868" max="4868" width="13.7109375" style="50" customWidth="1"/>
    <col min="4869" max="4869" width="6.42578125" style="50" customWidth="1"/>
    <col min="4870" max="5115" width="8.85546875" style="50"/>
    <col min="5116" max="5116" width="8.7109375" style="50" customWidth="1"/>
    <col min="5117" max="5119" width="3.28515625" style="50" customWidth="1"/>
    <col min="5120" max="5120" width="30.140625" style="50" customWidth="1"/>
    <col min="5121" max="5122" width="8.7109375" style="50" customWidth="1"/>
    <col min="5123" max="5123" width="11.7109375" style="50" customWidth="1"/>
    <col min="5124" max="5124" width="13.7109375" style="50" customWidth="1"/>
    <col min="5125" max="5125" width="6.42578125" style="50" customWidth="1"/>
    <col min="5126" max="5371" width="8.85546875" style="50"/>
    <col min="5372" max="5372" width="8.7109375" style="50" customWidth="1"/>
    <col min="5373" max="5375" width="3.28515625" style="50" customWidth="1"/>
    <col min="5376" max="5376" width="30.140625" style="50" customWidth="1"/>
    <col min="5377" max="5378" width="8.7109375" style="50" customWidth="1"/>
    <col min="5379" max="5379" width="11.7109375" style="50" customWidth="1"/>
    <col min="5380" max="5380" width="13.7109375" style="50" customWidth="1"/>
    <col min="5381" max="5381" width="6.42578125" style="50" customWidth="1"/>
    <col min="5382" max="5627" width="8.85546875" style="50"/>
    <col min="5628" max="5628" width="8.7109375" style="50" customWidth="1"/>
    <col min="5629" max="5631" width="3.28515625" style="50" customWidth="1"/>
    <col min="5632" max="5632" width="30.140625" style="50" customWidth="1"/>
    <col min="5633" max="5634" width="8.7109375" style="50" customWidth="1"/>
    <col min="5635" max="5635" width="11.7109375" style="50" customWidth="1"/>
    <col min="5636" max="5636" width="13.7109375" style="50" customWidth="1"/>
    <col min="5637" max="5637" width="6.42578125" style="50" customWidth="1"/>
    <col min="5638" max="5883" width="8.85546875" style="50"/>
    <col min="5884" max="5884" width="8.7109375" style="50" customWidth="1"/>
    <col min="5885" max="5887" width="3.28515625" style="50" customWidth="1"/>
    <col min="5888" max="5888" width="30.140625" style="50" customWidth="1"/>
    <col min="5889" max="5890" width="8.7109375" style="50" customWidth="1"/>
    <col min="5891" max="5891" width="11.7109375" style="50" customWidth="1"/>
    <col min="5892" max="5892" width="13.7109375" style="50" customWidth="1"/>
    <col min="5893" max="5893" width="6.42578125" style="50" customWidth="1"/>
    <col min="5894" max="6139" width="8.85546875" style="50"/>
    <col min="6140" max="6140" width="8.7109375" style="50" customWidth="1"/>
    <col min="6141" max="6143" width="3.28515625" style="50" customWidth="1"/>
    <col min="6144" max="6144" width="30.140625" style="50" customWidth="1"/>
    <col min="6145" max="6146" width="8.7109375" style="50" customWidth="1"/>
    <col min="6147" max="6147" width="11.7109375" style="50" customWidth="1"/>
    <col min="6148" max="6148" width="13.7109375" style="50" customWidth="1"/>
    <col min="6149" max="6149" width="6.42578125" style="50" customWidth="1"/>
    <col min="6150" max="6395" width="8.85546875" style="50"/>
    <col min="6396" max="6396" width="8.7109375" style="50" customWidth="1"/>
    <col min="6397" max="6399" width="3.28515625" style="50" customWidth="1"/>
    <col min="6400" max="6400" width="30.140625" style="50" customWidth="1"/>
    <col min="6401" max="6402" width="8.7109375" style="50" customWidth="1"/>
    <col min="6403" max="6403" width="11.7109375" style="50" customWidth="1"/>
    <col min="6404" max="6404" width="13.7109375" style="50" customWidth="1"/>
    <col min="6405" max="6405" width="6.42578125" style="50" customWidth="1"/>
    <col min="6406" max="6651" width="8.85546875" style="50"/>
    <col min="6652" max="6652" width="8.7109375" style="50" customWidth="1"/>
    <col min="6653" max="6655" width="3.28515625" style="50" customWidth="1"/>
    <col min="6656" max="6656" width="30.140625" style="50" customWidth="1"/>
    <col min="6657" max="6658" width="8.7109375" style="50" customWidth="1"/>
    <col min="6659" max="6659" width="11.7109375" style="50" customWidth="1"/>
    <col min="6660" max="6660" width="13.7109375" style="50" customWidth="1"/>
    <col min="6661" max="6661" width="6.42578125" style="50" customWidth="1"/>
    <col min="6662" max="6907" width="8.85546875" style="50"/>
    <col min="6908" max="6908" width="8.7109375" style="50" customWidth="1"/>
    <col min="6909" max="6911" width="3.28515625" style="50" customWidth="1"/>
    <col min="6912" max="6912" width="30.140625" style="50" customWidth="1"/>
    <col min="6913" max="6914" width="8.7109375" style="50" customWidth="1"/>
    <col min="6915" max="6915" width="11.7109375" style="50" customWidth="1"/>
    <col min="6916" max="6916" width="13.7109375" style="50" customWidth="1"/>
    <col min="6917" max="6917" width="6.42578125" style="50" customWidth="1"/>
    <col min="6918" max="7163" width="8.85546875" style="50"/>
    <col min="7164" max="7164" width="8.7109375" style="50" customWidth="1"/>
    <col min="7165" max="7167" width="3.28515625" style="50" customWidth="1"/>
    <col min="7168" max="7168" width="30.140625" style="50" customWidth="1"/>
    <col min="7169" max="7170" width="8.7109375" style="50" customWidth="1"/>
    <col min="7171" max="7171" width="11.7109375" style="50" customWidth="1"/>
    <col min="7172" max="7172" width="13.7109375" style="50" customWidth="1"/>
    <col min="7173" max="7173" width="6.42578125" style="50" customWidth="1"/>
    <col min="7174" max="7419" width="8.85546875" style="50"/>
    <col min="7420" max="7420" width="8.7109375" style="50" customWidth="1"/>
    <col min="7421" max="7423" width="3.28515625" style="50" customWidth="1"/>
    <col min="7424" max="7424" width="30.140625" style="50" customWidth="1"/>
    <col min="7425" max="7426" width="8.7109375" style="50" customWidth="1"/>
    <col min="7427" max="7427" width="11.7109375" style="50" customWidth="1"/>
    <col min="7428" max="7428" width="13.7109375" style="50" customWidth="1"/>
    <col min="7429" max="7429" width="6.42578125" style="50" customWidth="1"/>
    <col min="7430" max="7675" width="8.85546875" style="50"/>
    <col min="7676" max="7676" width="8.7109375" style="50" customWidth="1"/>
    <col min="7677" max="7679" width="3.28515625" style="50" customWidth="1"/>
    <col min="7680" max="7680" width="30.140625" style="50" customWidth="1"/>
    <col min="7681" max="7682" width="8.7109375" style="50" customWidth="1"/>
    <col min="7683" max="7683" width="11.7109375" style="50" customWidth="1"/>
    <col min="7684" max="7684" width="13.7109375" style="50" customWidth="1"/>
    <col min="7685" max="7685" width="6.42578125" style="50" customWidth="1"/>
    <col min="7686" max="7931" width="8.85546875" style="50"/>
    <col min="7932" max="7932" width="8.7109375" style="50" customWidth="1"/>
    <col min="7933" max="7935" width="3.28515625" style="50" customWidth="1"/>
    <col min="7936" max="7936" width="30.140625" style="50" customWidth="1"/>
    <col min="7937" max="7938" width="8.7109375" style="50" customWidth="1"/>
    <col min="7939" max="7939" width="11.7109375" style="50" customWidth="1"/>
    <col min="7940" max="7940" width="13.7109375" style="50" customWidth="1"/>
    <col min="7941" max="7941" width="6.42578125" style="50" customWidth="1"/>
    <col min="7942" max="8187" width="8.85546875" style="50"/>
    <col min="8188" max="8188" width="8.7109375" style="50" customWidth="1"/>
    <col min="8189" max="8191" width="3.28515625" style="50" customWidth="1"/>
    <col min="8192" max="8192" width="30.140625" style="50" customWidth="1"/>
    <col min="8193" max="8194" width="8.7109375" style="50" customWidth="1"/>
    <col min="8195" max="8195" width="11.7109375" style="50" customWidth="1"/>
    <col min="8196" max="8196" width="13.7109375" style="50" customWidth="1"/>
    <col min="8197" max="8197" width="6.42578125" style="50" customWidth="1"/>
    <col min="8198" max="8443" width="8.85546875" style="50"/>
    <col min="8444" max="8444" width="8.7109375" style="50" customWidth="1"/>
    <col min="8445" max="8447" width="3.28515625" style="50" customWidth="1"/>
    <col min="8448" max="8448" width="30.140625" style="50" customWidth="1"/>
    <col min="8449" max="8450" width="8.7109375" style="50" customWidth="1"/>
    <col min="8451" max="8451" width="11.7109375" style="50" customWidth="1"/>
    <col min="8452" max="8452" width="13.7109375" style="50" customWidth="1"/>
    <col min="8453" max="8453" width="6.42578125" style="50" customWidth="1"/>
    <col min="8454" max="8699" width="8.85546875" style="50"/>
    <col min="8700" max="8700" width="8.7109375" style="50" customWidth="1"/>
    <col min="8701" max="8703" width="3.28515625" style="50" customWidth="1"/>
    <col min="8704" max="8704" width="30.140625" style="50" customWidth="1"/>
    <col min="8705" max="8706" width="8.7109375" style="50" customWidth="1"/>
    <col min="8707" max="8707" width="11.7109375" style="50" customWidth="1"/>
    <col min="8708" max="8708" width="13.7109375" style="50" customWidth="1"/>
    <col min="8709" max="8709" width="6.42578125" style="50" customWidth="1"/>
    <col min="8710" max="8955" width="8.85546875" style="50"/>
    <col min="8956" max="8956" width="8.7109375" style="50" customWidth="1"/>
    <col min="8957" max="8959" width="3.28515625" style="50" customWidth="1"/>
    <col min="8960" max="8960" width="30.140625" style="50" customWidth="1"/>
    <col min="8961" max="8962" width="8.7109375" style="50" customWidth="1"/>
    <col min="8963" max="8963" width="11.7109375" style="50" customWidth="1"/>
    <col min="8964" max="8964" width="13.7109375" style="50" customWidth="1"/>
    <col min="8965" max="8965" width="6.42578125" style="50" customWidth="1"/>
    <col min="8966" max="9211" width="8.85546875" style="50"/>
    <col min="9212" max="9212" width="8.7109375" style="50" customWidth="1"/>
    <col min="9213" max="9215" width="3.28515625" style="50" customWidth="1"/>
    <col min="9216" max="9216" width="30.140625" style="50" customWidth="1"/>
    <col min="9217" max="9218" width="8.7109375" style="50" customWidth="1"/>
    <col min="9219" max="9219" width="11.7109375" style="50" customWidth="1"/>
    <col min="9220" max="9220" width="13.7109375" style="50" customWidth="1"/>
    <col min="9221" max="9221" width="6.42578125" style="50" customWidth="1"/>
    <col min="9222" max="9467" width="8.85546875" style="50"/>
    <col min="9468" max="9468" width="8.7109375" style="50" customWidth="1"/>
    <col min="9469" max="9471" width="3.28515625" style="50" customWidth="1"/>
    <col min="9472" max="9472" width="30.140625" style="50" customWidth="1"/>
    <col min="9473" max="9474" width="8.7109375" style="50" customWidth="1"/>
    <col min="9475" max="9475" width="11.7109375" style="50" customWidth="1"/>
    <col min="9476" max="9476" width="13.7109375" style="50" customWidth="1"/>
    <col min="9477" max="9477" width="6.42578125" style="50" customWidth="1"/>
    <col min="9478" max="9723" width="8.85546875" style="50"/>
    <col min="9724" max="9724" width="8.7109375" style="50" customWidth="1"/>
    <col min="9725" max="9727" width="3.28515625" style="50" customWidth="1"/>
    <col min="9728" max="9728" width="30.140625" style="50" customWidth="1"/>
    <col min="9729" max="9730" width="8.7109375" style="50" customWidth="1"/>
    <col min="9731" max="9731" width="11.7109375" style="50" customWidth="1"/>
    <col min="9732" max="9732" width="13.7109375" style="50" customWidth="1"/>
    <col min="9733" max="9733" width="6.42578125" style="50" customWidth="1"/>
    <col min="9734" max="9979" width="8.85546875" style="50"/>
    <col min="9980" max="9980" width="8.7109375" style="50" customWidth="1"/>
    <col min="9981" max="9983" width="3.28515625" style="50" customWidth="1"/>
    <col min="9984" max="9984" width="30.140625" style="50" customWidth="1"/>
    <col min="9985" max="9986" width="8.7109375" style="50" customWidth="1"/>
    <col min="9987" max="9987" width="11.7109375" style="50" customWidth="1"/>
    <col min="9988" max="9988" width="13.7109375" style="50" customWidth="1"/>
    <col min="9989" max="9989" width="6.42578125" style="50" customWidth="1"/>
    <col min="9990" max="10235" width="8.85546875" style="50"/>
    <col min="10236" max="10236" width="8.7109375" style="50" customWidth="1"/>
    <col min="10237" max="10239" width="3.28515625" style="50" customWidth="1"/>
    <col min="10240" max="10240" width="30.140625" style="50" customWidth="1"/>
    <col min="10241" max="10242" width="8.7109375" style="50" customWidth="1"/>
    <col min="10243" max="10243" width="11.7109375" style="50" customWidth="1"/>
    <col min="10244" max="10244" width="13.7109375" style="50" customWidth="1"/>
    <col min="10245" max="10245" width="6.42578125" style="50" customWidth="1"/>
    <col min="10246" max="10491" width="8.85546875" style="50"/>
    <col min="10492" max="10492" width="8.7109375" style="50" customWidth="1"/>
    <col min="10493" max="10495" width="3.28515625" style="50" customWidth="1"/>
    <col min="10496" max="10496" width="30.140625" style="50" customWidth="1"/>
    <col min="10497" max="10498" width="8.7109375" style="50" customWidth="1"/>
    <col min="10499" max="10499" width="11.7109375" style="50" customWidth="1"/>
    <col min="10500" max="10500" width="13.7109375" style="50" customWidth="1"/>
    <col min="10501" max="10501" width="6.42578125" style="50" customWidth="1"/>
    <col min="10502" max="10747" width="8.85546875" style="50"/>
    <col min="10748" max="10748" width="8.7109375" style="50" customWidth="1"/>
    <col min="10749" max="10751" width="3.28515625" style="50" customWidth="1"/>
    <col min="10752" max="10752" width="30.140625" style="50" customWidth="1"/>
    <col min="10753" max="10754" width="8.7109375" style="50" customWidth="1"/>
    <col min="10755" max="10755" width="11.7109375" style="50" customWidth="1"/>
    <col min="10756" max="10756" width="13.7109375" style="50" customWidth="1"/>
    <col min="10757" max="10757" width="6.42578125" style="50" customWidth="1"/>
    <col min="10758" max="11003" width="8.85546875" style="50"/>
    <col min="11004" max="11004" width="8.7109375" style="50" customWidth="1"/>
    <col min="11005" max="11007" width="3.28515625" style="50" customWidth="1"/>
    <col min="11008" max="11008" width="30.140625" style="50" customWidth="1"/>
    <col min="11009" max="11010" width="8.7109375" style="50" customWidth="1"/>
    <col min="11011" max="11011" width="11.7109375" style="50" customWidth="1"/>
    <col min="11012" max="11012" width="13.7109375" style="50" customWidth="1"/>
    <col min="11013" max="11013" width="6.42578125" style="50" customWidth="1"/>
    <col min="11014" max="11259" width="8.85546875" style="50"/>
    <col min="11260" max="11260" width="8.7109375" style="50" customWidth="1"/>
    <col min="11261" max="11263" width="3.28515625" style="50" customWidth="1"/>
    <col min="11264" max="11264" width="30.140625" style="50" customWidth="1"/>
    <col min="11265" max="11266" width="8.7109375" style="50" customWidth="1"/>
    <col min="11267" max="11267" width="11.7109375" style="50" customWidth="1"/>
    <col min="11268" max="11268" width="13.7109375" style="50" customWidth="1"/>
    <col min="11269" max="11269" width="6.42578125" style="50" customWidth="1"/>
    <col min="11270" max="11515" width="8.85546875" style="50"/>
    <col min="11516" max="11516" width="8.7109375" style="50" customWidth="1"/>
    <col min="11517" max="11519" width="3.28515625" style="50" customWidth="1"/>
    <col min="11520" max="11520" width="30.140625" style="50" customWidth="1"/>
    <col min="11521" max="11522" width="8.7109375" style="50" customWidth="1"/>
    <col min="11523" max="11523" width="11.7109375" style="50" customWidth="1"/>
    <col min="11524" max="11524" width="13.7109375" style="50" customWidth="1"/>
    <col min="11525" max="11525" width="6.42578125" style="50" customWidth="1"/>
    <col min="11526" max="11771" width="8.85546875" style="50"/>
    <col min="11772" max="11772" width="8.7109375" style="50" customWidth="1"/>
    <col min="11773" max="11775" width="3.28515625" style="50" customWidth="1"/>
    <col min="11776" max="11776" width="30.140625" style="50" customWidth="1"/>
    <col min="11777" max="11778" width="8.7109375" style="50" customWidth="1"/>
    <col min="11779" max="11779" width="11.7109375" style="50" customWidth="1"/>
    <col min="11780" max="11780" width="13.7109375" style="50" customWidth="1"/>
    <col min="11781" max="11781" width="6.42578125" style="50" customWidth="1"/>
    <col min="11782" max="12027" width="8.85546875" style="50"/>
    <col min="12028" max="12028" width="8.7109375" style="50" customWidth="1"/>
    <col min="12029" max="12031" width="3.28515625" style="50" customWidth="1"/>
    <col min="12032" max="12032" width="30.140625" style="50" customWidth="1"/>
    <col min="12033" max="12034" width="8.7109375" style="50" customWidth="1"/>
    <col min="12035" max="12035" width="11.7109375" style="50" customWidth="1"/>
    <col min="12036" max="12036" width="13.7109375" style="50" customWidth="1"/>
    <col min="12037" max="12037" width="6.42578125" style="50" customWidth="1"/>
    <col min="12038" max="12283" width="8.85546875" style="50"/>
    <col min="12284" max="12284" width="8.7109375" style="50" customWidth="1"/>
    <col min="12285" max="12287" width="3.28515625" style="50" customWidth="1"/>
    <col min="12288" max="12288" width="30.140625" style="50" customWidth="1"/>
    <col min="12289" max="12290" width="8.7109375" style="50" customWidth="1"/>
    <col min="12291" max="12291" width="11.7109375" style="50" customWidth="1"/>
    <col min="12292" max="12292" width="13.7109375" style="50" customWidth="1"/>
    <col min="12293" max="12293" width="6.42578125" style="50" customWidth="1"/>
    <col min="12294" max="12539" width="8.85546875" style="50"/>
    <col min="12540" max="12540" width="8.7109375" style="50" customWidth="1"/>
    <col min="12541" max="12543" width="3.28515625" style="50" customWidth="1"/>
    <col min="12544" max="12544" width="30.140625" style="50" customWidth="1"/>
    <col min="12545" max="12546" width="8.7109375" style="50" customWidth="1"/>
    <col min="12547" max="12547" width="11.7109375" style="50" customWidth="1"/>
    <col min="12548" max="12548" width="13.7109375" style="50" customWidth="1"/>
    <col min="12549" max="12549" width="6.42578125" style="50" customWidth="1"/>
    <col min="12550" max="12795" width="8.85546875" style="50"/>
    <col min="12796" max="12796" width="8.7109375" style="50" customWidth="1"/>
    <col min="12797" max="12799" width="3.28515625" style="50" customWidth="1"/>
    <col min="12800" max="12800" width="30.140625" style="50" customWidth="1"/>
    <col min="12801" max="12802" width="8.7109375" style="50" customWidth="1"/>
    <col min="12803" max="12803" width="11.7109375" style="50" customWidth="1"/>
    <col min="12804" max="12804" width="13.7109375" style="50" customWidth="1"/>
    <col min="12805" max="12805" width="6.42578125" style="50" customWidth="1"/>
    <col min="12806" max="13051" width="8.85546875" style="50"/>
    <col min="13052" max="13052" width="8.7109375" style="50" customWidth="1"/>
    <col min="13053" max="13055" width="3.28515625" style="50" customWidth="1"/>
    <col min="13056" max="13056" width="30.140625" style="50" customWidth="1"/>
    <col min="13057" max="13058" width="8.7109375" style="50" customWidth="1"/>
    <col min="13059" max="13059" width="11.7109375" style="50" customWidth="1"/>
    <col min="13060" max="13060" width="13.7109375" style="50" customWidth="1"/>
    <col min="13061" max="13061" width="6.42578125" style="50" customWidth="1"/>
    <col min="13062" max="13307" width="8.85546875" style="50"/>
    <col min="13308" max="13308" width="8.7109375" style="50" customWidth="1"/>
    <col min="13309" max="13311" width="3.28515625" style="50" customWidth="1"/>
    <col min="13312" max="13312" width="30.140625" style="50" customWidth="1"/>
    <col min="13313" max="13314" width="8.7109375" style="50" customWidth="1"/>
    <col min="13315" max="13315" width="11.7109375" style="50" customWidth="1"/>
    <col min="13316" max="13316" width="13.7109375" style="50" customWidth="1"/>
    <col min="13317" max="13317" width="6.42578125" style="50" customWidth="1"/>
    <col min="13318" max="13563" width="8.85546875" style="50"/>
    <col min="13564" max="13564" width="8.7109375" style="50" customWidth="1"/>
    <col min="13565" max="13567" width="3.28515625" style="50" customWidth="1"/>
    <col min="13568" max="13568" width="30.140625" style="50" customWidth="1"/>
    <col min="13569" max="13570" width="8.7109375" style="50" customWidth="1"/>
    <col min="13571" max="13571" width="11.7109375" style="50" customWidth="1"/>
    <col min="13572" max="13572" width="13.7109375" style="50" customWidth="1"/>
    <col min="13573" max="13573" width="6.42578125" style="50" customWidth="1"/>
    <col min="13574" max="13819" width="8.85546875" style="50"/>
    <col min="13820" max="13820" width="8.7109375" style="50" customWidth="1"/>
    <col min="13821" max="13823" width="3.28515625" style="50" customWidth="1"/>
    <col min="13824" max="13824" width="30.140625" style="50" customWidth="1"/>
    <col min="13825" max="13826" width="8.7109375" style="50" customWidth="1"/>
    <col min="13827" max="13827" width="11.7109375" style="50" customWidth="1"/>
    <col min="13828" max="13828" width="13.7109375" style="50" customWidth="1"/>
    <col min="13829" max="13829" width="6.42578125" style="50" customWidth="1"/>
    <col min="13830" max="14075" width="8.85546875" style="50"/>
    <col min="14076" max="14076" width="8.7109375" style="50" customWidth="1"/>
    <col min="14077" max="14079" width="3.28515625" style="50" customWidth="1"/>
    <col min="14080" max="14080" width="30.140625" style="50" customWidth="1"/>
    <col min="14081" max="14082" width="8.7109375" style="50" customWidth="1"/>
    <col min="14083" max="14083" width="11.7109375" style="50" customWidth="1"/>
    <col min="14084" max="14084" width="13.7109375" style="50" customWidth="1"/>
    <col min="14085" max="14085" width="6.42578125" style="50" customWidth="1"/>
    <col min="14086" max="14331" width="8.85546875" style="50"/>
    <col min="14332" max="14332" width="8.7109375" style="50" customWidth="1"/>
    <col min="14333" max="14335" width="3.28515625" style="50" customWidth="1"/>
    <col min="14336" max="14336" width="30.140625" style="50" customWidth="1"/>
    <col min="14337" max="14338" width="8.7109375" style="50" customWidth="1"/>
    <col min="14339" max="14339" width="11.7109375" style="50" customWidth="1"/>
    <col min="14340" max="14340" width="13.7109375" style="50" customWidth="1"/>
    <col min="14341" max="14341" width="6.42578125" style="50" customWidth="1"/>
    <col min="14342" max="14587" width="8.85546875" style="50"/>
    <col min="14588" max="14588" width="8.7109375" style="50" customWidth="1"/>
    <col min="14589" max="14591" width="3.28515625" style="50" customWidth="1"/>
    <col min="14592" max="14592" width="30.140625" style="50" customWidth="1"/>
    <col min="14593" max="14594" width="8.7109375" style="50" customWidth="1"/>
    <col min="14595" max="14595" width="11.7109375" style="50" customWidth="1"/>
    <col min="14596" max="14596" width="13.7109375" style="50" customWidth="1"/>
    <col min="14597" max="14597" width="6.42578125" style="50" customWidth="1"/>
    <col min="14598" max="14843" width="8.85546875" style="50"/>
    <col min="14844" max="14844" width="8.7109375" style="50" customWidth="1"/>
    <col min="14845" max="14847" width="3.28515625" style="50" customWidth="1"/>
    <col min="14848" max="14848" width="30.140625" style="50" customWidth="1"/>
    <col min="14849" max="14850" width="8.7109375" style="50" customWidth="1"/>
    <col min="14851" max="14851" width="11.7109375" style="50" customWidth="1"/>
    <col min="14852" max="14852" width="13.7109375" style="50" customWidth="1"/>
    <col min="14853" max="14853" width="6.42578125" style="50" customWidth="1"/>
    <col min="14854" max="15099" width="8.85546875" style="50"/>
    <col min="15100" max="15100" width="8.7109375" style="50" customWidth="1"/>
    <col min="15101" max="15103" width="3.28515625" style="50" customWidth="1"/>
    <col min="15104" max="15104" width="30.140625" style="50" customWidth="1"/>
    <col min="15105" max="15106" width="8.7109375" style="50" customWidth="1"/>
    <col min="15107" max="15107" width="11.7109375" style="50" customWidth="1"/>
    <col min="15108" max="15108" width="13.7109375" style="50" customWidth="1"/>
    <col min="15109" max="15109" width="6.42578125" style="50" customWidth="1"/>
    <col min="15110" max="15355" width="8.85546875" style="50"/>
    <col min="15356" max="15356" width="8.7109375" style="50" customWidth="1"/>
    <col min="15357" max="15359" width="3.28515625" style="50" customWidth="1"/>
    <col min="15360" max="15360" width="30.140625" style="50" customWidth="1"/>
    <col min="15361" max="15362" width="8.7109375" style="50" customWidth="1"/>
    <col min="15363" max="15363" width="11.7109375" style="50" customWidth="1"/>
    <col min="15364" max="15364" width="13.7109375" style="50" customWidth="1"/>
    <col min="15365" max="15365" width="6.42578125" style="50" customWidth="1"/>
    <col min="15366" max="15611" width="8.85546875" style="50"/>
    <col min="15612" max="15612" width="8.7109375" style="50" customWidth="1"/>
    <col min="15613" max="15615" width="3.28515625" style="50" customWidth="1"/>
    <col min="15616" max="15616" width="30.140625" style="50" customWidth="1"/>
    <col min="15617" max="15618" width="8.7109375" style="50" customWidth="1"/>
    <col min="15619" max="15619" width="11.7109375" style="50" customWidth="1"/>
    <col min="15620" max="15620" width="13.7109375" style="50" customWidth="1"/>
    <col min="15621" max="15621" width="6.42578125" style="50" customWidth="1"/>
    <col min="15622" max="15867" width="8.85546875" style="50"/>
    <col min="15868" max="15868" width="8.7109375" style="50" customWidth="1"/>
    <col min="15869" max="15871" width="3.28515625" style="50" customWidth="1"/>
    <col min="15872" max="15872" width="30.140625" style="50" customWidth="1"/>
    <col min="15873" max="15874" width="8.7109375" style="50" customWidth="1"/>
    <col min="15875" max="15875" width="11.7109375" style="50" customWidth="1"/>
    <col min="15876" max="15876" width="13.7109375" style="50" customWidth="1"/>
    <col min="15877" max="15877" width="6.42578125" style="50" customWidth="1"/>
    <col min="15878" max="16123" width="8.85546875" style="50"/>
    <col min="16124" max="16124" width="8.7109375" style="50" customWidth="1"/>
    <col min="16125" max="16127" width="3.28515625" style="50" customWidth="1"/>
    <col min="16128" max="16128" width="30.140625" style="50" customWidth="1"/>
    <col min="16129" max="16130" width="8.7109375" style="50" customWidth="1"/>
    <col min="16131" max="16131" width="11.7109375" style="50" customWidth="1"/>
    <col min="16132" max="16132" width="13.7109375" style="50" customWidth="1"/>
    <col min="16133" max="16133" width="6.42578125" style="50" customWidth="1"/>
    <col min="16134" max="16378" width="8.85546875" style="50"/>
    <col min="16379" max="16384" width="9.140625" style="50" customWidth="1"/>
  </cols>
  <sheetData>
    <row r="1" spans="2:16" x14ac:dyDescent="0.2">
      <c r="B1" s="1" t="str">
        <f>'4B1 (Concrete) 1300'!$B$2</f>
        <v>ROADS AUTHORITY</v>
      </c>
      <c r="C1" s="45"/>
      <c r="D1" s="45"/>
      <c r="E1" s="45"/>
      <c r="F1" s="45"/>
      <c r="G1" s="46"/>
      <c r="H1" s="47"/>
      <c r="I1" s="48"/>
      <c r="J1" s="49" t="s">
        <v>197</v>
      </c>
    </row>
    <row r="2" spans="2:16" x14ac:dyDescent="0.2">
      <c r="B2" s="1" t="str">
        <f>'4B1 (Concrete) 1300'!$B$3</f>
        <v>CONTRACT NO. W/ONB/RA-01/2026</v>
      </c>
      <c r="C2" s="45"/>
      <c r="D2" s="45"/>
      <c r="E2" s="45"/>
      <c r="F2" s="45"/>
      <c r="G2" s="46"/>
      <c r="H2" s="47"/>
      <c r="I2" s="48"/>
      <c r="J2" s="51"/>
    </row>
    <row r="3" spans="2:16" x14ac:dyDescent="0.2">
      <c r="B3" s="1" t="str">
        <f>'4B1 (Concrete) 1300'!$B$4</f>
        <v>SCHEDULE B1:  LABOUR-BASED CONCRETE WORKS FOR  ROAD D3624</v>
      </c>
      <c r="C3" s="45"/>
      <c r="D3" s="45"/>
      <c r="E3" s="45"/>
      <c r="F3" s="45"/>
      <c r="G3" s="46"/>
      <c r="H3" s="47"/>
      <c r="I3" s="3"/>
      <c r="J3" s="55" t="str">
        <f>IF(B7="","","SECTION "&amp;B7)</f>
        <v>SECTION LB5300</v>
      </c>
    </row>
    <row r="4" spans="2:16" ht="13.5" thickBot="1" x14ac:dyDescent="0.25">
      <c r="B4" s="45"/>
      <c r="C4" s="45"/>
      <c r="D4" s="45"/>
      <c r="E4" s="45"/>
      <c r="F4" s="45"/>
      <c r="G4" s="46"/>
      <c r="H4" s="47"/>
      <c r="I4" s="54"/>
      <c r="J4" s="22"/>
    </row>
    <row r="5" spans="2:16" ht="23.25" thickBot="1" x14ac:dyDescent="0.25">
      <c r="B5" s="93" t="s">
        <v>1</v>
      </c>
      <c r="C5" s="231" t="s">
        <v>2</v>
      </c>
      <c r="D5" s="232"/>
      <c r="E5" s="232"/>
      <c r="F5" s="233"/>
      <c r="G5" s="94" t="s">
        <v>3</v>
      </c>
      <c r="H5" s="95" t="s">
        <v>79</v>
      </c>
      <c r="I5" s="4" t="s">
        <v>4</v>
      </c>
      <c r="J5" s="5" t="s">
        <v>5</v>
      </c>
    </row>
    <row r="6" spans="2:16" x14ac:dyDescent="0.2">
      <c r="B6" s="67"/>
      <c r="C6" s="73"/>
      <c r="D6" s="69"/>
      <c r="E6" s="69"/>
      <c r="F6" s="69"/>
      <c r="G6" s="27"/>
      <c r="H6" s="32"/>
      <c r="I6" s="100"/>
      <c r="J6" s="139"/>
      <c r="N6" s="219"/>
      <c r="O6" s="219"/>
    </row>
    <row r="7" spans="2:16" x14ac:dyDescent="0.2">
      <c r="B7" s="67" t="s">
        <v>137</v>
      </c>
      <c r="C7" s="73" t="s">
        <v>138</v>
      </c>
      <c r="D7" s="69"/>
      <c r="E7" s="69"/>
      <c r="F7" s="69"/>
      <c r="G7" s="27"/>
      <c r="H7" s="32"/>
      <c r="I7" s="140"/>
      <c r="J7" s="78"/>
    </row>
    <row r="8" spans="2:16" x14ac:dyDescent="0.2">
      <c r="B8" s="67"/>
      <c r="C8" s="73" t="s">
        <v>139</v>
      </c>
      <c r="D8" s="73"/>
      <c r="E8" s="69"/>
      <c r="F8" s="69"/>
      <c r="G8" s="27"/>
      <c r="H8" s="32"/>
      <c r="I8" s="140"/>
      <c r="J8" s="78"/>
    </row>
    <row r="9" spans="2:16" x14ac:dyDescent="0.2">
      <c r="B9" s="67"/>
      <c r="C9" s="73"/>
      <c r="D9" s="69"/>
      <c r="E9" s="69"/>
      <c r="F9" s="69"/>
      <c r="G9" s="27"/>
      <c r="H9" s="32"/>
      <c r="I9" s="140"/>
      <c r="J9" s="78"/>
    </row>
    <row r="10" spans="2:16" x14ac:dyDescent="0.2">
      <c r="B10" s="67" t="s">
        <v>140</v>
      </c>
      <c r="C10" s="234" t="s">
        <v>141</v>
      </c>
      <c r="D10" s="235"/>
      <c r="E10" s="235"/>
      <c r="F10" s="236"/>
      <c r="G10" s="27" t="s">
        <v>48</v>
      </c>
      <c r="H10" s="225">
        <f>12+100</f>
        <v>112</v>
      </c>
      <c r="I10" s="33"/>
      <c r="J10" s="78"/>
      <c r="P10" s="220"/>
    </row>
    <row r="11" spans="2:16" x14ac:dyDescent="0.2">
      <c r="B11" s="67" t="s">
        <v>65</v>
      </c>
      <c r="C11" s="234" t="s">
        <v>142</v>
      </c>
      <c r="D11" s="235"/>
      <c r="E11" s="235"/>
      <c r="F11" s="236"/>
      <c r="G11" s="27"/>
      <c r="H11" s="225"/>
      <c r="I11" s="33"/>
      <c r="J11" s="78"/>
    </row>
    <row r="12" spans="2:16" x14ac:dyDescent="0.2">
      <c r="B12" s="67"/>
      <c r="C12" s="237" t="s">
        <v>143</v>
      </c>
      <c r="D12" s="238"/>
      <c r="E12" s="238"/>
      <c r="F12" s="239"/>
      <c r="G12" s="27"/>
      <c r="H12" s="225"/>
      <c r="I12" s="33"/>
      <c r="J12" s="78"/>
    </row>
    <row r="13" spans="2:16" x14ac:dyDescent="0.2">
      <c r="B13" s="67"/>
      <c r="C13" s="240" t="s">
        <v>144</v>
      </c>
      <c r="D13" s="241"/>
      <c r="E13" s="241"/>
      <c r="F13" s="242"/>
      <c r="G13" s="27"/>
      <c r="H13" s="225"/>
      <c r="I13" s="33"/>
      <c r="J13" s="78"/>
    </row>
    <row r="14" spans="2:16" x14ac:dyDescent="0.2">
      <c r="B14" s="67"/>
      <c r="C14" s="73"/>
      <c r="D14" s="69"/>
      <c r="E14" s="69"/>
      <c r="F14" s="69"/>
      <c r="G14" s="27"/>
      <c r="H14" s="225"/>
      <c r="I14" s="33"/>
      <c r="J14" s="78"/>
    </row>
    <row r="15" spans="2:16" x14ac:dyDescent="0.2">
      <c r="B15" s="67" t="s">
        <v>145</v>
      </c>
      <c r="C15" s="73" t="s">
        <v>146</v>
      </c>
      <c r="D15" s="69"/>
      <c r="E15" s="69"/>
      <c r="F15" s="69"/>
      <c r="G15" s="27" t="s">
        <v>48</v>
      </c>
      <c r="H15" s="225">
        <f>12+120</f>
        <v>132</v>
      </c>
      <c r="I15" s="33"/>
      <c r="J15" s="78"/>
      <c r="P15" s="220"/>
    </row>
    <row r="16" spans="2:16" x14ac:dyDescent="0.2">
      <c r="B16" s="67"/>
      <c r="C16" s="73" t="s">
        <v>147</v>
      </c>
      <c r="D16" s="69"/>
      <c r="E16" s="69"/>
      <c r="F16" s="69"/>
      <c r="G16" s="27"/>
      <c r="H16" s="225"/>
      <c r="I16" s="33"/>
      <c r="J16" s="78"/>
    </row>
    <row r="17" spans="2:18" x14ac:dyDescent="0.2">
      <c r="B17" s="67"/>
      <c r="C17" s="69"/>
      <c r="D17" s="69"/>
      <c r="E17" s="69"/>
      <c r="F17" s="69"/>
      <c r="G17" s="27"/>
      <c r="H17" s="225"/>
      <c r="I17" s="33"/>
      <c r="J17" s="78"/>
    </row>
    <row r="18" spans="2:18" x14ac:dyDescent="0.2">
      <c r="B18" s="67" t="s">
        <v>148</v>
      </c>
      <c r="C18" s="73" t="s">
        <v>149</v>
      </c>
      <c r="D18" s="69"/>
      <c r="E18" s="74"/>
      <c r="F18" s="74"/>
      <c r="G18" s="27" t="s">
        <v>48</v>
      </c>
      <c r="H18" s="225">
        <v>30</v>
      </c>
      <c r="I18" s="33"/>
      <c r="J18" s="78"/>
      <c r="P18" s="220"/>
    </row>
    <row r="19" spans="2:18" x14ac:dyDescent="0.2">
      <c r="B19" s="67"/>
      <c r="C19" s="69"/>
      <c r="D19" s="69"/>
      <c r="E19" s="69"/>
      <c r="F19" s="74"/>
      <c r="G19" s="27"/>
      <c r="H19" s="225"/>
      <c r="I19" s="33"/>
      <c r="J19" s="78"/>
    </row>
    <row r="20" spans="2:18" x14ac:dyDescent="0.2">
      <c r="B20" s="141" t="s">
        <v>150</v>
      </c>
      <c r="C20" s="82" t="s">
        <v>151</v>
      </c>
      <c r="D20" s="69"/>
      <c r="E20" s="69"/>
      <c r="F20" s="69"/>
      <c r="G20" s="27"/>
      <c r="H20" s="83"/>
      <c r="I20" s="33"/>
      <c r="J20" s="78"/>
    </row>
    <row r="21" spans="2:18" x14ac:dyDescent="0.2">
      <c r="B21" s="67"/>
      <c r="C21" s="73" t="s">
        <v>152</v>
      </c>
      <c r="D21" s="69"/>
      <c r="E21" s="69"/>
      <c r="F21" s="69"/>
      <c r="G21" s="27" t="s">
        <v>48</v>
      </c>
      <c r="H21" s="225">
        <f>5+10</f>
        <v>15</v>
      </c>
      <c r="I21" s="33"/>
      <c r="J21" s="78"/>
    </row>
    <row r="22" spans="2:18" x14ac:dyDescent="0.2">
      <c r="B22" s="67"/>
      <c r="C22" s="73"/>
      <c r="D22" s="69"/>
      <c r="E22" s="69"/>
      <c r="F22" s="69"/>
      <c r="G22" s="27"/>
      <c r="H22" s="83"/>
      <c r="I22" s="33"/>
      <c r="J22" s="78"/>
    </row>
    <row r="23" spans="2:18" x14ac:dyDescent="0.2">
      <c r="B23" s="67"/>
      <c r="C23" s="69"/>
      <c r="D23" s="69"/>
      <c r="E23" s="69"/>
      <c r="F23" s="69"/>
      <c r="G23" s="25"/>
      <c r="H23" s="83"/>
      <c r="I23" s="33"/>
      <c r="J23" s="78"/>
      <c r="R23" s="222"/>
    </row>
    <row r="24" spans="2:18" x14ac:dyDescent="0.2">
      <c r="B24" s="142" t="s">
        <v>153</v>
      </c>
      <c r="C24" s="73" t="s">
        <v>154</v>
      </c>
      <c r="D24" s="73"/>
      <c r="E24" s="73"/>
      <c r="F24" s="73"/>
      <c r="G24" s="10"/>
      <c r="H24" s="226"/>
      <c r="I24" s="33"/>
      <c r="J24" s="78"/>
    </row>
    <row r="25" spans="2:18" x14ac:dyDescent="0.2">
      <c r="B25" s="142" t="s">
        <v>67</v>
      </c>
      <c r="C25" s="73" t="s">
        <v>155</v>
      </c>
      <c r="D25" s="73"/>
      <c r="E25" s="73"/>
      <c r="F25" s="73"/>
      <c r="G25" s="10" t="s">
        <v>66</v>
      </c>
      <c r="H25" s="227">
        <f>2+30</f>
        <v>32</v>
      </c>
      <c r="I25" s="33"/>
      <c r="J25" s="78"/>
    </row>
    <row r="26" spans="2:18" x14ac:dyDescent="0.2">
      <c r="B26" s="67"/>
      <c r="C26" s="73" t="s">
        <v>64</v>
      </c>
      <c r="D26" s="69"/>
      <c r="E26" s="69"/>
      <c r="F26" s="69"/>
      <c r="G26" s="25"/>
      <c r="H26" s="70"/>
      <c r="I26" s="33"/>
      <c r="J26" s="78"/>
    </row>
    <row r="27" spans="2:18" x14ac:dyDescent="0.2">
      <c r="B27" s="142"/>
      <c r="C27" s="73"/>
      <c r="D27" s="69"/>
      <c r="E27" s="69"/>
      <c r="F27" s="69"/>
      <c r="G27" s="6"/>
      <c r="H27" s="143"/>
      <c r="I27" s="143"/>
      <c r="J27" s="78"/>
    </row>
    <row r="28" spans="2:18" x14ac:dyDescent="0.2">
      <c r="B28" s="142"/>
      <c r="C28" s="73"/>
      <c r="D28" s="69"/>
      <c r="E28" s="69"/>
      <c r="F28" s="69"/>
      <c r="G28" s="6"/>
      <c r="H28" s="143"/>
      <c r="I28" s="143"/>
      <c r="J28" s="78"/>
    </row>
    <row r="29" spans="2:18" x14ac:dyDescent="0.2">
      <c r="B29" s="142"/>
      <c r="C29" s="69"/>
      <c r="D29" s="69"/>
      <c r="E29" s="69"/>
      <c r="F29" s="69"/>
      <c r="G29" s="6"/>
      <c r="H29" s="143"/>
      <c r="I29" s="143"/>
      <c r="J29" s="144"/>
    </row>
    <row r="30" spans="2:18" x14ac:dyDescent="0.2">
      <c r="B30" s="142"/>
      <c r="C30" s="69"/>
      <c r="D30" s="69"/>
      <c r="E30" s="69"/>
      <c r="F30" s="69"/>
      <c r="G30" s="6"/>
      <c r="H30" s="143"/>
      <c r="I30" s="143"/>
      <c r="J30" s="144"/>
    </row>
    <row r="31" spans="2:18" x14ac:dyDescent="0.2">
      <c r="B31" s="142"/>
      <c r="C31" s="69"/>
      <c r="D31" s="69"/>
      <c r="E31" s="69"/>
      <c r="F31" s="69"/>
      <c r="G31" s="6"/>
      <c r="H31" s="7"/>
      <c r="I31" s="8"/>
      <c r="J31" s="9"/>
    </row>
    <row r="32" spans="2:18" x14ac:dyDescent="0.2">
      <c r="B32" s="142"/>
      <c r="C32" s="69"/>
      <c r="D32" s="69"/>
      <c r="E32" s="69"/>
      <c r="F32" s="69"/>
      <c r="G32" s="11"/>
      <c r="H32" s="143"/>
      <c r="I32" s="143"/>
      <c r="J32" s="144"/>
    </row>
    <row r="33" spans="2:10" x14ac:dyDescent="0.2">
      <c r="B33" s="142"/>
      <c r="C33" s="73"/>
      <c r="D33" s="69"/>
      <c r="E33" s="69"/>
      <c r="F33" s="69"/>
      <c r="G33" s="6"/>
      <c r="H33" s="143"/>
      <c r="I33" s="143"/>
      <c r="J33" s="144"/>
    </row>
    <row r="34" spans="2:10" x14ac:dyDescent="0.2">
      <c r="B34" s="142"/>
      <c r="C34" s="69"/>
      <c r="D34" s="69"/>
      <c r="E34" s="69"/>
      <c r="F34" s="69"/>
      <c r="G34" s="6"/>
      <c r="H34" s="143"/>
      <c r="I34" s="143"/>
      <c r="J34" s="144"/>
    </row>
    <row r="35" spans="2:10" x14ac:dyDescent="0.2">
      <c r="B35" s="142"/>
      <c r="C35" s="69"/>
      <c r="D35" s="69"/>
      <c r="E35" s="69"/>
      <c r="F35" s="69"/>
      <c r="G35" s="6"/>
      <c r="H35" s="143"/>
      <c r="I35" s="143"/>
      <c r="J35" s="144"/>
    </row>
    <row r="36" spans="2:10" x14ac:dyDescent="0.2">
      <c r="B36" s="142"/>
      <c r="C36" s="69"/>
      <c r="D36" s="69"/>
      <c r="E36" s="69"/>
      <c r="F36" s="69"/>
      <c r="G36" s="6"/>
      <c r="H36" s="7"/>
      <c r="I36" s="8"/>
      <c r="J36" s="9"/>
    </row>
    <row r="37" spans="2:10" x14ac:dyDescent="0.2">
      <c r="B37" s="142"/>
      <c r="C37" s="69"/>
      <c r="D37" s="69"/>
      <c r="E37" s="69"/>
      <c r="F37" s="69"/>
      <c r="G37" s="6"/>
      <c r="H37" s="143"/>
      <c r="I37" s="143"/>
      <c r="J37" s="144"/>
    </row>
    <row r="38" spans="2:10" x14ac:dyDescent="0.2">
      <c r="B38" s="142"/>
      <c r="C38" s="69"/>
      <c r="D38" s="69"/>
      <c r="E38" s="69"/>
      <c r="F38" s="69"/>
      <c r="G38" s="6"/>
      <c r="H38" s="143"/>
      <c r="I38" s="143"/>
      <c r="J38" s="144"/>
    </row>
    <row r="39" spans="2:10" x14ac:dyDescent="0.2">
      <c r="B39" s="142"/>
      <c r="C39" s="69"/>
      <c r="D39" s="69"/>
      <c r="E39" s="69"/>
      <c r="F39" s="69"/>
      <c r="G39" s="6"/>
      <c r="H39" s="143"/>
      <c r="I39" s="143"/>
      <c r="J39" s="144"/>
    </row>
    <row r="40" spans="2:10" x14ac:dyDescent="0.2">
      <c r="B40" s="142"/>
      <c r="C40" s="69"/>
      <c r="D40" s="69"/>
      <c r="E40" s="69"/>
      <c r="F40" s="69"/>
      <c r="G40" s="6"/>
      <c r="H40" s="143"/>
      <c r="I40" s="143"/>
      <c r="J40" s="144"/>
    </row>
    <row r="41" spans="2:10" x14ac:dyDescent="0.2">
      <c r="B41" s="142"/>
      <c r="C41" s="69"/>
      <c r="D41" s="69"/>
      <c r="E41" s="69"/>
      <c r="F41" s="69"/>
      <c r="G41" s="6"/>
      <c r="H41" s="143"/>
      <c r="I41" s="143"/>
      <c r="J41" s="144"/>
    </row>
    <row r="42" spans="2:10" x14ac:dyDescent="0.2">
      <c r="B42" s="142"/>
      <c r="C42" s="69"/>
      <c r="D42" s="69"/>
      <c r="E42" s="69"/>
      <c r="F42" s="69"/>
      <c r="G42" s="6"/>
      <c r="H42" s="143"/>
      <c r="I42" s="143"/>
      <c r="J42" s="144"/>
    </row>
    <row r="43" spans="2:10" x14ac:dyDescent="0.2">
      <c r="B43" s="142"/>
      <c r="C43" s="69"/>
      <c r="D43" s="75"/>
      <c r="E43" s="69"/>
      <c r="F43" s="69"/>
      <c r="G43" s="6"/>
      <c r="H43" s="143"/>
      <c r="I43" s="143"/>
      <c r="J43" s="144"/>
    </row>
    <row r="44" spans="2:10" x14ac:dyDescent="0.2">
      <c r="B44" s="142"/>
      <c r="C44" s="69"/>
      <c r="D44" s="69"/>
      <c r="E44" s="69"/>
      <c r="F44" s="69"/>
      <c r="G44" s="6"/>
      <c r="H44" s="143"/>
      <c r="I44" s="143"/>
      <c r="J44" s="144"/>
    </row>
    <row r="45" spans="2:10" x14ac:dyDescent="0.2">
      <c r="B45" s="142"/>
      <c r="C45" s="73"/>
      <c r="D45" s="69"/>
      <c r="E45" s="69"/>
      <c r="F45" s="69"/>
      <c r="G45" s="6"/>
      <c r="H45" s="143"/>
      <c r="I45" s="143"/>
      <c r="J45" s="144"/>
    </row>
    <row r="46" spans="2:10" ht="20.100000000000001" customHeight="1" x14ac:dyDescent="0.2">
      <c r="B46" s="142"/>
      <c r="C46" s="69"/>
      <c r="D46" s="69"/>
      <c r="E46" s="69"/>
      <c r="F46" s="69"/>
      <c r="G46" s="6"/>
      <c r="H46" s="143"/>
      <c r="I46" s="143"/>
      <c r="J46" s="144"/>
    </row>
    <row r="47" spans="2:10" x14ac:dyDescent="0.2">
      <c r="B47" s="142"/>
      <c r="C47" s="69"/>
      <c r="D47" s="69"/>
      <c r="E47" s="69"/>
      <c r="F47" s="69"/>
      <c r="G47" s="6"/>
      <c r="H47" s="34"/>
      <c r="I47" s="8"/>
      <c r="J47" s="9"/>
    </row>
    <row r="48" spans="2:10" x14ac:dyDescent="0.2">
      <c r="B48" s="141"/>
      <c r="C48" s="14"/>
      <c r="D48" s="14"/>
      <c r="E48" s="14"/>
      <c r="F48" s="14"/>
      <c r="G48" s="25"/>
      <c r="H48" s="70"/>
      <c r="I48" s="33"/>
      <c r="J48" s="139"/>
    </row>
    <row r="49" spans="2:10" x14ac:dyDescent="0.2">
      <c r="B49" s="67"/>
      <c r="C49" s="73"/>
      <c r="D49" s="69"/>
      <c r="E49" s="69"/>
      <c r="F49" s="69"/>
      <c r="G49" s="25"/>
      <c r="H49" s="70"/>
      <c r="I49" s="33"/>
      <c r="J49" s="139"/>
    </row>
    <row r="50" spans="2:10" ht="13.5" thickBot="1" x14ac:dyDescent="0.25">
      <c r="B50" s="67"/>
      <c r="C50" s="73"/>
      <c r="D50" s="69"/>
      <c r="E50" s="69"/>
      <c r="F50" s="69"/>
      <c r="G50" s="25"/>
      <c r="H50" s="70"/>
      <c r="I50" s="33"/>
      <c r="J50" s="139"/>
    </row>
    <row r="51" spans="2:10" ht="20.100000000000001" customHeight="1" thickBot="1" x14ac:dyDescent="0.25">
      <c r="B51" s="91" t="s">
        <v>47</v>
      </c>
      <c r="C51" s="92"/>
      <c r="D51" s="92"/>
      <c r="E51" s="92"/>
      <c r="F51" s="92"/>
      <c r="G51" s="15"/>
      <c r="H51" s="16"/>
      <c r="I51" s="17"/>
      <c r="J51" s="18"/>
    </row>
    <row r="52" spans="2:10" ht="15" customHeight="1" x14ac:dyDescent="0.2"/>
  </sheetData>
  <mergeCells count="5">
    <mergeCell ref="C5:F5"/>
    <mergeCell ref="C10:F10"/>
    <mergeCell ref="C11:F11"/>
    <mergeCell ref="C12:F12"/>
    <mergeCell ref="C13:F13"/>
  </mergeCells>
  <dataValidations disablePrompts="1" count="3">
    <dataValidation allowBlank="1" sqref="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429 IZ65429 SV65429 ACR65429 AMN65429 AWJ65429 BGF65429 BQB65429 BZX65429 CJT65429 CTP65429 DDL65429 DNH65429 DXD65429 EGZ65429 EQV65429 FAR65429 FKN65429 FUJ65429 GEF65429 GOB65429 GXX65429 HHT65429 HRP65429 IBL65429 ILH65429 IVD65429 JEZ65429 JOV65429 JYR65429 KIN65429 KSJ65429 LCF65429 LMB65429 LVX65429 MFT65429 MPP65429 MZL65429 NJH65429 NTD65429 OCZ65429 OMV65429 OWR65429 PGN65429 PQJ65429 QAF65429 QKB65429 QTX65429 RDT65429 RNP65429 RXL65429 SHH65429 SRD65429 TAZ65429 TKV65429 TUR65429 UEN65429 UOJ65429 UYF65429 VIB65429 VRX65429 WBT65429 WLP65429 WVL65429 J130965 IZ130965 SV130965 ACR130965 AMN130965 AWJ130965 BGF130965 BQB130965 BZX130965 CJT130965 CTP130965 DDL130965 DNH130965 DXD130965 EGZ130965 EQV130965 FAR130965 FKN130965 FUJ130965 GEF130965 GOB130965 GXX130965 HHT130965 HRP130965 IBL130965 ILH130965 IVD130965 JEZ130965 JOV130965 JYR130965 KIN130965 KSJ130965 LCF130965 LMB130965 LVX130965 MFT130965 MPP130965 MZL130965 NJH130965 NTD130965 OCZ130965 OMV130965 OWR130965 PGN130965 PQJ130965 QAF130965 QKB130965 QTX130965 RDT130965 RNP130965 RXL130965 SHH130965 SRD130965 TAZ130965 TKV130965 TUR130965 UEN130965 UOJ130965 UYF130965 VIB130965 VRX130965 WBT130965 WLP130965 WVL130965 J196501 IZ196501 SV196501 ACR196501 AMN196501 AWJ196501 BGF196501 BQB196501 BZX196501 CJT196501 CTP196501 DDL196501 DNH196501 DXD196501 EGZ196501 EQV196501 FAR196501 FKN196501 FUJ196501 GEF196501 GOB196501 GXX196501 HHT196501 HRP196501 IBL196501 ILH196501 IVD196501 JEZ196501 JOV196501 JYR196501 KIN196501 KSJ196501 LCF196501 LMB196501 LVX196501 MFT196501 MPP196501 MZL196501 NJH196501 NTD196501 OCZ196501 OMV196501 OWR196501 PGN196501 PQJ196501 QAF196501 QKB196501 QTX196501 RDT196501 RNP196501 RXL196501 SHH196501 SRD196501 TAZ196501 TKV196501 TUR196501 UEN196501 UOJ196501 UYF196501 VIB196501 VRX196501 WBT196501 WLP196501 WVL196501 J262037 IZ262037 SV262037 ACR262037 AMN262037 AWJ262037 BGF262037 BQB262037 BZX262037 CJT262037 CTP262037 DDL262037 DNH262037 DXD262037 EGZ262037 EQV262037 FAR262037 FKN262037 FUJ262037 GEF262037 GOB262037 GXX262037 HHT262037 HRP262037 IBL262037 ILH262037 IVD262037 JEZ262037 JOV262037 JYR262037 KIN262037 KSJ262037 LCF262037 LMB262037 LVX262037 MFT262037 MPP262037 MZL262037 NJH262037 NTD262037 OCZ262037 OMV262037 OWR262037 PGN262037 PQJ262037 QAF262037 QKB262037 QTX262037 RDT262037 RNP262037 RXL262037 SHH262037 SRD262037 TAZ262037 TKV262037 TUR262037 UEN262037 UOJ262037 UYF262037 VIB262037 VRX262037 WBT262037 WLP262037 WVL262037 J327573 IZ327573 SV327573 ACR327573 AMN327573 AWJ327573 BGF327573 BQB327573 BZX327573 CJT327573 CTP327573 DDL327573 DNH327573 DXD327573 EGZ327573 EQV327573 FAR327573 FKN327573 FUJ327573 GEF327573 GOB327573 GXX327573 HHT327573 HRP327573 IBL327573 ILH327573 IVD327573 JEZ327573 JOV327573 JYR327573 KIN327573 KSJ327573 LCF327573 LMB327573 LVX327573 MFT327573 MPP327573 MZL327573 NJH327573 NTD327573 OCZ327573 OMV327573 OWR327573 PGN327573 PQJ327573 QAF327573 QKB327573 QTX327573 RDT327573 RNP327573 RXL327573 SHH327573 SRD327573 TAZ327573 TKV327573 TUR327573 UEN327573 UOJ327573 UYF327573 VIB327573 VRX327573 WBT327573 WLP327573 WVL327573 J393109 IZ393109 SV393109 ACR393109 AMN393109 AWJ393109 BGF393109 BQB393109 BZX393109 CJT393109 CTP393109 DDL393109 DNH393109 DXD393109 EGZ393109 EQV393109 FAR393109 FKN393109 FUJ393109 GEF393109 GOB393109 GXX393109 HHT393109 HRP393109 IBL393109 ILH393109 IVD393109 JEZ393109 JOV393109 JYR393109 KIN393109 KSJ393109 LCF393109 LMB393109 LVX393109 MFT393109 MPP393109 MZL393109 NJH393109 NTD393109 OCZ393109 OMV393109 OWR393109 PGN393109 PQJ393109 QAF393109 QKB393109 QTX393109 RDT393109 RNP393109 RXL393109 SHH393109 SRD393109 TAZ393109 TKV393109 TUR393109 UEN393109 UOJ393109 UYF393109 VIB393109 VRX393109 WBT393109 WLP393109 WVL393109 J458645 IZ458645 SV458645 ACR458645 AMN458645 AWJ458645 BGF458645 BQB458645 BZX458645 CJT458645 CTP458645 DDL458645 DNH458645 DXD458645 EGZ458645 EQV458645 FAR458645 FKN458645 FUJ458645 GEF458645 GOB458645 GXX458645 HHT458645 HRP458645 IBL458645 ILH458645 IVD458645 JEZ458645 JOV458645 JYR458645 KIN458645 KSJ458645 LCF458645 LMB458645 LVX458645 MFT458645 MPP458645 MZL458645 NJH458645 NTD458645 OCZ458645 OMV458645 OWR458645 PGN458645 PQJ458645 QAF458645 QKB458645 QTX458645 RDT458645 RNP458645 RXL458645 SHH458645 SRD458645 TAZ458645 TKV458645 TUR458645 UEN458645 UOJ458645 UYF458645 VIB458645 VRX458645 WBT458645 WLP458645 WVL458645 J524181 IZ524181 SV524181 ACR524181 AMN524181 AWJ524181 BGF524181 BQB524181 BZX524181 CJT524181 CTP524181 DDL524181 DNH524181 DXD524181 EGZ524181 EQV524181 FAR524181 FKN524181 FUJ524181 GEF524181 GOB524181 GXX524181 HHT524181 HRP524181 IBL524181 ILH524181 IVD524181 JEZ524181 JOV524181 JYR524181 KIN524181 KSJ524181 LCF524181 LMB524181 LVX524181 MFT524181 MPP524181 MZL524181 NJH524181 NTD524181 OCZ524181 OMV524181 OWR524181 PGN524181 PQJ524181 QAF524181 QKB524181 QTX524181 RDT524181 RNP524181 RXL524181 SHH524181 SRD524181 TAZ524181 TKV524181 TUR524181 UEN524181 UOJ524181 UYF524181 VIB524181 VRX524181 WBT524181 WLP524181 WVL524181 J589717 IZ589717 SV589717 ACR589717 AMN589717 AWJ589717 BGF589717 BQB589717 BZX589717 CJT589717 CTP589717 DDL589717 DNH589717 DXD589717 EGZ589717 EQV589717 FAR589717 FKN589717 FUJ589717 GEF589717 GOB589717 GXX589717 HHT589717 HRP589717 IBL589717 ILH589717 IVD589717 JEZ589717 JOV589717 JYR589717 KIN589717 KSJ589717 LCF589717 LMB589717 LVX589717 MFT589717 MPP589717 MZL589717 NJH589717 NTD589717 OCZ589717 OMV589717 OWR589717 PGN589717 PQJ589717 QAF589717 QKB589717 QTX589717 RDT589717 RNP589717 RXL589717 SHH589717 SRD589717 TAZ589717 TKV589717 TUR589717 UEN589717 UOJ589717 UYF589717 VIB589717 VRX589717 WBT589717 WLP589717 WVL589717 J655253 IZ655253 SV655253 ACR655253 AMN655253 AWJ655253 BGF655253 BQB655253 BZX655253 CJT655253 CTP655253 DDL655253 DNH655253 DXD655253 EGZ655253 EQV655253 FAR655253 FKN655253 FUJ655253 GEF655253 GOB655253 GXX655253 HHT655253 HRP655253 IBL655253 ILH655253 IVD655253 JEZ655253 JOV655253 JYR655253 KIN655253 KSJ655253 LCF655253 LMB655253 LVX655253 MFT655253 MPP655253 MZL655253 NJH655253 NTD655253 OCZ655253 OMV655253 OWR655253 PGN655253 PQJ655253 QAF655253 QKB655253 QTX655253 RDT655253 RNP655253 RXL655253 SHH655253 SRD655253 TAZ655253 TKV655253 TUR655253 UEN655253 UOJ655253 UYF655253 VIB655253 VRX655253 WBT655253 WLP655253 WVL655253 J720789 IZ720789 SV720789 ACR720789 AMN720789 AWJ720789 BGF720789 BQB720789 BZX720789 CJT720789 CTP720789 DDL720789 DNH720789 DXD720789 EGZ720789 EQV720789 FAR720789 FKN720789 FUJ720789 GEF720789 GOB720789 GXX720789 HHT720789 HRP720789 IBL720789 ILH720789 IVD720789 JEZ720789 JOV720789 JYR720789 KIN720789 KSJ720789 LCF720789 LMB720789 LVX720789 MFT720789 MPP720789 MZL720789 NJH720789 NTD720789 OCZ720789 OMV720789 OWR720789 PGN720789 PQJ720789 QAF720789 QKB720789 QTX720789 RDT720789 RNP720789 RXL720789 SHH720789 SRD720789 TAZ720789 TKV720789 TUR720789 UEN720789 UOJ720789 UYF720789 VIB720789 VRX720789 WBT720789 WLP720789 WVL720789 J786325 IZ786325 SV786325 ACR786325 AMN786325 AWJ786325 BGF786325 BQB786325 BZX786325 CJT786325 CTP786325 DDL786325 DNH786325 DXD786325 EGZ786325 EQV786325 FAR786325 FKN786325 FUJ786325 GEF786325 GOB786325 GXX786325 HHT786325 HRP786325 IBL786325 ILH786325 IVD786325 JEZ786325 JOV786325 JYR786325 KIN786325 KSJ786325 LCF786325 LMB786325 LVX786325 MFT786325 MPP786325 MZL786325 NJH786325 NTD786325 OCZ786325 OMV786325 OWR786325 PGN786325 PQJ786325 QAF786325 QKB786325 QTX786325 RDT786325 RNP786325 RXL786325 SHH786325 SRD786325 TAZ786325 TKV786325 TUR786325 UEN786325 UOJ786325 UYF786325 VIB786325 VRX786325 WBT786325 WLP786325 WVL786325 J851861 IZ851861 SV851861 ACR851861 AMN851861 AWJ851861 BGF851861 BQB851861 BZX851861 CJT851861 CTP851861 DDL851861 DNH851861 DXD851861 EGZ851861 EQV851861 FAR851861 FKN851861 FUJ851861 GEF851861 GOB851861 GXX851861 HHT851861 HRP851861 IBL851861 ILH851861 IVD851861 JEZ851861 JOV851861 JYR851861 KIN851861 KSJ851861 LCF851861 LMB851861 LVX851861 MFT851861 MPP851861 MZL851861 NJH851861 NTD851861 OCZ851861 OMV851861 OWR851861 PGN851861 PQJ851861 QAF851861 QKB851861 QTX851861 RDT851861 RNP851861 RXL851861 SHH851861 SRD851861 TAZ851861 TKV851861 TUR851861 UEN851861 UOJ851861 UYF851861 VIB851861 VRX851861 WBT851861 WLP851861 WVL851861 J917397 IZ917397 SV917397 ACR917397 AMN917397 AWJ917397 BGF917397 BQB917397 BZX917397 CJT917397 CTP917397 DDL917397 DNH917397 DXD917397 EGZ917397 EQV917397 FAR917397 FKN917397 FUJ917397 GEF917397 GOB917397 GXX917397 HHT917397 HRP917397 IBL917397 ILH917397 IVD917397 JEZ917397 JOV917397 JYR917397 KIN917397 KSJ917397 LCF917397 LMB917397 LVX917397 MFT917397 MPP917397 MZL917397 NJH917397 NTD917397 OCZ917397 OMV917397 OWR917397 PGN917397 PQJ917397 QAF917397 QKB917397 QTX917397 RDT917397 RNP917397 RXL917397 SHH917397 SRD917397 TAZ917397 TKV917397 TUR917397 UEN917397 UOJ917397 UYF917397 VIB917397 VRX917397 WBT917397 WLP917397 WVL917397 J982933 IZ982933 SV982933 ACR982933 AMN982933 AWJ982933 BGF982933 BQB982933 BZX982933 CJT982933 CTP982933 DDL982933 DNH982933 DXD982933 EGZ982933 EQV982933 FAR982933 FKN982933 FUJ982933 GEF982933 GOB982933 GXX982933 HHT982933 HRP982933 IBL982933 ILH982933 IVD982933 JEZ982933 JOV982933 JYR982933 KIN982933 KSJ982933 LCF982933 LMB982933 LVX982933 MFT982933 MPP982933 MZL982933 NJH982933 NTD982933 OCZ982933 OMV982933 OWR982933 PGN982933 PQJ982933 QAF982933 QKB982933 QTX982933 RDT982933 RNP982933 RXL982933 SHH982933 SRD982933 TAZ982933 TKV982933 TUR982933 UEN982933 UOJ982933 UYF982933 VIB982933 VRX982933 WBT982933 WLP982933 WVL982933 J65322 IZ65322 SV65322 ACR65322 AMN65322 AWJ65322 BGF65322 BQB65322 BZX65322 CJT65322 CTP65322 DDL65322 DNH65322 DXD65322 EGZ65322 EQV65322 FAR65322 FKN65322 FUJ65322 GEF65322 GOB65322 GXX65322 HHT65322 HRP65322 IBL65322 ILH65322 IVD65322 JEZ65322 JOV65322 JYR65322 KIN65322 KSJ65322 LCF65322 LMB65322 LVX65322 MFT65322 MPP65322 MZL65322 NJH65322 NTD65322 OCZ65322 OMV65322 OWR65322 PGN65322 PQJ65322 QAF65322 QKB65322 QTX65322 RDT65322 RNP65322 RXL65322 SHH65322 SRD65322 TAZ65322 TKV65322 TUR65322 UEN65322 UOJ65322 UYF65322 VIB65322 VRX65322 WBT65322 WLP65322 WVL65322 J130858 IZ130858 SV130858 ACR130858 AMN130858 AWJ130858 BGF130858 BQB130858 BZX130858 CJT130858 CTP130858 DDL130858 DNH130858 DXD130858 EGZ130858 EQV130858 FAR130858 FKN130858 FUJ130858 GEF130858 GOB130858 GXX130858 HHT130858 HRP130858 IBL130858 ILH130858 IVD130858 JEZ130858 JOV130858 JYR130858 KIN130858 KSJ130858 LCF130858 LMB130858 LVX130858 MFT130858 MPP130858 MZL130858 NJH130858 NTD130858 OCZ130858 OMV130858 OWR130858 PGN130858 PQJ130858 QAF130858 QKB130858 QTX130858 RDT130858 RNP130858 RXL130858 SHH130858 SRD130858 TAZ130858 TKV130858 TUR130858 UEN130858 UOJ130858 UYF130858 VIB130858 VRX130858 WBT130858 WLP130858 WVL130858 J196394 IZ196394 SV196394 ACR196394 AMN196394 AWJ196394 BGF196394 BQB196394 BZX196394 CJT196394 CTP196394 DDL196394 DNH196394 DXD196394 EGZ196394 EQV196394 FAR196394 FKN196394 FUJ196394 GEF196394 GOB196394 GXX196394 HHT196394 HRP196394 IBL196394 ILH196394 IVD196394 JEZ196394 JOV196394 JYR196394 KIN196394 KSJ196394 LCF196394 LMB196394 LVX196394 MFT196394 MPP196394 MZL196394 NJH196394 NTD196394 OCZ196394 OMV196394 OWR196394 PGN196394 PQJ196394 QAF196394 QKB196394 QTX196394 RDT196394 RNP196394 RXL196394 SHH196394 SRD196394 TAZ196394 TKV196394 TUR196394 UEN196394 UOJ196394 UYF196394 VIB196394 VRX196394 WBT196394 WLP196394 WVL196394 J261930 IZ261930 SV261930 ACR261930 AMN261930 AWJ261930 BGF261930 BQB261930 BZX261930 CJT261930 CTP261930 DDL261930 DNH261930 DXD261930 EGZ261930 EQV261930 FAR261930 FKN261930 FUJ261930 GEF261930 GOB261930 GXX261930 HHT261930 HRP261930 IBL261930 ILH261930 IVD261930 JEZ261930 JOV261930 JYR261930 KIN261930 KSJ261930 LCF261930 LMB261930 LVX261930 MFT261930 MPP261930 MZL261930 NJH261930 NTD261930 OCZ261930 OMV261930 OWR261930 PGN261930 PQJ261930 QAF261930 QKB261930 QTX261930 RDT261930 RNP261930 RXL261930 SHH261930 SRD261930 TAZ261930 TKV261930 TUR261930 UEN261930 UOJ261930 UYF261930 VIB261930 VRX261930 WBT261930 WLP261930 WVL261930 J327466 IZ327466 SV327466 ACR327466 AMN327466 AWJ327466 BGF327466 BQB327466 BZX327466 CJT327466 CTP327466 DDL327466 DNH327466 DXD327466 EGZ327466 EQV327466 FAR327466 FKN327466 FUJ327466 GEF327466 GOB327466 GXX327466 HHT327466 HRP327466 IBL327466 ILH327466 IVD327466 JEZ327466 JOV327466 JYR327466 KIN327466 KSJ327466 LCF327466 LMB327466 LVX327466 MFT327466 MPP327466 MZL327466 NJH327466 NTD327466 OCZ327466 OMV327466 OWR327466 PGN327466 PQJ327466 QAF327466 QKB327466 QTX327466 RDT327466 RNP327466 RXL327466 SHH327466 SRD327466 TAZ327466 TKV327466 TUR327466 UEN327466 UOJ327466 UYF327466 VIB327466 VRX327466 WBT327466 WLP327466 WVL327466 J393002 IZ393002 SV393002 ACR393002 AMN393002 AWJ393002 BGF393002 BQB393002 BZX393002 CJT393002 CTP393002 DDL393002 DNH393002 DXD393002 EGZ393002 EQV393002 FAR393002 FKN393002 FUJ393002 GEF393002 GOB393002 GXX393002 HHT393002 HRP393002 IBL393002 ILH393002 IVD393002 JEZ393002 JOV393002 JYR393002 KIN393002 KSJ393002 LCF393002 LMB393002 LVX393002 MFT393002 MPP393002 MZL393002 NJH393002 NTD393002 OCZ393002 OMV393002 OWR393002 PGN393002 PQJ393002 QAF393002 QKB393002 QTX393002 RDT393002 RNP393002 RXL393002 SHH393002 SRD393002 TAZ393002 TKV393002 TUR393002 UEN393002 UOJ393002 UYF393002 VIB393002 VRX393002 WBT393002 WLP393002 WVL393002 J458538 IZ458538 SV458538 ACR458538 AMN458538 AWJ458538 BGF458538 BQB458538 BZX458538 CJT458538 CTP458538 DDL458538 DNH458538 DXD458538 EGZ458538 EQV458538 FAR458538 FKN458538 FUJ458538 GEF458538 GOB458538 GXX458538 HHT458538 HRP458538 IBL458538 ILH458538 IVD458538 JEZ458538 JOV458538 JYR458538 KIN458538 KSJ458538 LCF458538 LMB458538 LVX458538 MFT458538 MPP458538 MZL458538 NJH458538 NTD458538 OCZ458538 OMV458538 OWR458538 PGN458538 PQJ458538 QAF458538 QKB458538 QTX458538 RDT458538 RNP458538 RXL458538 SHH458538 SRD458538 TAZ458538 TKV458538 TUR458538 UEN458538 UOJ458538 UYF458538 VIB458538 VRX458538 WBT458538 WLP458538 WVL458538 J524074 IZ524074 SV524074 ACR524074 AMN524074 AWJ524074 BGF524074 BQB524074 BZX524074 CJT524074 CTP524074 DDL524074 DNH524074 DXD524074 EGZ524074 EQV524074 FAR524074 FKN524074 FUJ524074 GEF524074 GOB524074 GXX524074 HHT524074 HRP524074 IBL524074 ILH524074 IVD524074 JEZ524074 JOV524074 JYR524074 KIN524074 KSJ524074 LCF524074 LMB524074 LVX524074 MFT524074 MPP524074 MZL524074 NJH524074 NTD524074 OCZ524074 OMV524074 OWR524074 PGN524074 PQJ524074 QAF524074 QKB524074 QTX524074 RDT524074 RNP524074 RXL524074 SHH524074 SRD524074 TAZ524074 TKV524074 TUR524074 UEN524074 UOJ524074 UYF524074 VIB524074 VRX524074 WBT524074 WLP524074 WVL524074 J589610 IZ589610 SV589610 ACR589610 AMN589610 AWJ589610 BGF589610 BQB589610 BZX589610 CJT589610 CTP589610 DDL589610 DNH589610 DXD589610 EGZ589610 EQV589610 FAR589610 FKN589610 FUJ589610 GEF589610 GOB589610 GXX589610 HHT589610 HRP589610 IBL589610 ILH589610 IVD589610 JEZ589610 JOV589610 JYR589610 KIN589610 KSJ589610 LCF589610 LMB589610 LVX589610 MFT589610 MPP589610 MZL589610 NJH589610 NTD589610 OCZ589610 OMV589610 OWR589610 PGN589610 PQJ589610 QAF589610 QKB589610 QTX589610 RDT589610 RNP589610 RXL589610 SHH589610 SRD589610 TAZ589610 TKV589610 TUR589610 UEN589610 UOJ589610 UYF589610 VIB589610 VRX589610 WBT589610 WLP589610 WVL589610 J655146 IZ655146 SV655146 ACR655146 AMN655146 AWJ655146 BGF655146 BQB655146 BZX655146 CJT655146 CTP655146 DDL655146 DNH655146 DXD655146 EGZ655146 EQV655146 FAR655146 FKN655146 FUJ655146 GEF655146 GOB655146 GXX655146 HHT655146 HRP655146 IBL655146 ILH655146 IVD655146 JEZ655146 JOV655146 JYR655146 KIN655146 KSJ655146 LCF655146 LMB655146 LVX655146 MFT655146 MPP655146 MZL655146 NJH655146 NTD655146 OCZ655146 OMV655146 OWR655146 PGN655146 PQJ655146 QAF655146 QKB655146 QTX655146 RDT655146 RNP655146 RXL655146 SHH655146 SRD655146 TAZ655146 TKV655146 TUR655146 UEN655146 UOJ655146 UYF655146 VIB655146 VRX655146 WBT655146 WLP655146 WVL655146 J720682 IZ720682 SV720682 ACR720682 AMN720682 AWJ720682 BGF720682 BQB720682 BZX720682 CJT720682 CTP720682 DDL720682 DNH720682 DXD720682 EGZ720682 EQV720682 FAR720682 FKN720682 FUJ720682 GEF720682 GOB720682 GXX720682 HHT720682 HRP720682 IBL720682 ILH720682 IVD720682 JEZ720682 JOV720682 JYR720682 KIN720682 KSJ720682 LCF720682 LMB720682 LVX720682 MFT720682 MPP720682 MZL720682 NJH720682 NTD720682 OCZ720682 OMV720682 OWR720682 PGN720682 PQJ720682 QAF720682 QKB720682 QTX720682 RDT720682 RNP720682 RXL720682 SHH720682 SRD720682 TAZ720682 TKV720682 TUR720682 UEN720682 UOJ720682 UYF720682 VIB720682 VRX720682 WBT720682 WLP720682 WVL720682 J786218 IZ786218 SV786218 ACR786218 AMN786218 AWJ786218 BGF786218 BQB786218 BZX786218 CJT786218 CTP786218 DDL786218 DNH786218 DXD786218 EGZ786218 EQV786218 FAR786218 FKN786218 FUJ786218 GEF786218 GOB786218 GXX786218 HHT786218 HRP786218 IBL786218 ILH786218 IVD786218 JEZ786218 JOV786218 JYR786218 KIN786218 KSJ786218 LCF786218 LMB786218 LVX786218 MFT786218 MPP786218 MZL786218 NJH786218 NTD786218 OCZ786218 OMV786218 OWR786218 PGN786218 PQJ786218 QAF786218 QKB786218 QTX786218 RDT786218 RNP786218 RXL786218 SHH786218 SRD786218 TAZ786218 TKV786218 TUR786218 UEN786218 UOJ786218 UYF786218 VIB786218 VRX786218 WBT786218 WLP786218 WVL786218 J851754 IZ851754 SV851754 ACR851754 AMN851754 AWJ851754 BGF851754 BQB851754 BZX851754 CJT851754 CTP851754 DDL851754 DNH851754 DXD851754 EGZ851754 EQV851754 FAR851754 FKN851754 FUJ851754 GEF851754 GOB851754 GXX851754 HHT851754 HRP851754 IBL851754 ILH851754 IVD851754 JEZ851754 JOV851754 JYR851754 KIN851754 KSJ851754 LCF851754 LMB851754 LVX851754 MFT851754 MPP851754 MZL851754 NJH851754 NTD851754 OCZ851754 OMV851754 OWR851754 PGN851754 PQJ851754 QAF851754 QKB851754 QTX851754 RDT851754 RNP851754 RXL851754 SHH851754 SRD851754 TAZ851754 TKV851754 TUR851754 UEN851754 UOJ851754 UYF851754 VIB851754 VRX851754 WBT851754 WLP851754 WVL851754 J917290 IZ917290 SV917290 ACR917290 AMN917290 AWJ917290 BGF917290 BQB917290 BZX917290 CJT917290 CTP917290 DDL917290 DNH917290 DXD917290 EGZ917290 EQV917290 FAR917290 FKN917290 FUJ917290 GEF917290 GOB917290 GXX917290 HHT917290 HRP917290 IBL917290 ILH917290 IVD917290 JEZ917290 JOV917290 JYR917290 KIN917290 KSJ917290 LCF917290 LMB917290 LVX917290 MFT917290 MPP917290 MZL917290 NJH917290 NTD917290 OCZ917290 OMV917290 OWR917290 PGN917290 PQJ917290 QAF917290 QKB917290 QTX917290 RDT917290 RNP917290 RXL917290 SHH917290 SRD917290 TAZ917290 TKV917290 TUR917290 UEN917290 UOJ917290 UYF917290 VIB917290 VRX917290 WBT917290 WLP917290 WVL917290 J982826 IZ982826 SV982826 ACR982826 AMN982826 AWJ982826 BGF982826 BQB982826 BZX982826 CJT982826 CTP982826 DDL982826 DNH982826 DXD982826 EGZ982826 EQV982826 FAR982826 FKN982826 FUJ982826 GEF982826 GOB982826 GXX982826 HHT982826 HRP982826 IBL982826 ILH982826 IVD982826 JEZ982826 JOV982826 JYR982826 KIN982826 KSJ982826 LCF982826 LMB982826 LVX982826 MFT982826 MPP982826 MZL982826 NJH982826 NTD982826 OCZ982826 OMV982826 OWR982826 PGN982826 PQJ982826 QAF982826 QKB982826 QTX982826 RDT982826 RNP982826 RXL982826 SHH982826 SRD982826 TAZ982826 TKV982826 TUR982826 UEN982826 UOJ982826 UYF982826 VIB982826 VRX982826 WBT982826 WLP982826 WVL982826 J65216 IZ65216 SV65216 ACR65216 AMN65216 AWJ65216 BGF65216 BQB65216 BZX65216 CJT65216 CTP65216 DDL65216 DNH65216 DXD65216 EGZ65216 EQV65216 FAR65216 FKN65216 FUJ65216 GEF65216 GOB65216 GXX65216 HHT65216 HRP65216 IBL65216 ILH65216 IVD65216 JEZ65216 JOV65216 JYR65216 KIN65216 KSJ65216 LCF65216 LMB65216 LVX65216 MFT65216 MPP65216 MZL65216 NJH65216 NTD65216 OCZ65216 OMV65216 OWR65216 PGN65216 PQJ65216 QAF65216 QKB65216 QTX65216 RDT65216 RNP65216 RXL65216 SHH65216 SRD65216 TAZ65216 TKV65216 TUR65216 UEN65216 UOJ65216 UYF65216 VIB65216 VRX65216 WBT65216 WLP65216 WVL65216 J130752 IZ130752 SV130752 ACR130752 AMN130752 AWJ130752 BGF130752 BQB130752 BZX130752 CJT130752 CTP130752 DDL130752 DNH130752 DXD130752 EGZ130752 EQV130752 FAR130752 FKN130752 FUJ130752 GEF130752 GOB130752 GXX130752 HHT130752 HRP130752 IBL130752 ILH130752 IVD130752 JEZ130752 JOV130752 JYR130752 KIN130752 KSJ130752 LCF130752 LMB130752 LVX130752 MFT130752 MPP130752 MZL130752 NJH130752 NTD130752 OCZ130752 OMV130752 OWR130752 PGN130752 PQJ130752 QAF130752 QKB130752 QTX130752 RDT130752 RNP130752 RXL130752 SHH130752 SRD130752 TAZ130752 TKV130752 TUR130752 UEN130752 UOJ130752 UYF130752 VIB130752 VRX130752 WBT130752 WLP130752 WVL130752 J196288 IZ196288 SV196288 ACR196288 AMN196288 AWJ196288 BGF196288 BQB196288 BZX196288 CJT196288 CTP196288 DDL196288 DNH196288 DXD196288 EGZ196288 EQV196288 FAR196288 FKN196288 FUJ196288 GEF196288 GOB196288 GXX196288 HHT196288 HRP196288 IBL196288 ILH196288 IVD196288 JEZ196288 JOV196288 JYR196288 KIN196288 KSJ196288 LCF196288 LMB196288 LVX196288 MFT196288 MPP196288 MZL196288 NJH196288 NTD196288 OCZ196288 OMV196288 OWR196288 PGN196288 PQJ196288 QAF196288 QKB196288 QTX196288 RDT196288 RNP196288 RXL196288 SHH196288 SRD196288 TAZ196288 TKV196288 TUR196288 UEN196288 UOJ196288 UYF196288 VIB196288 VRX196288 WBT196288 WLP196288 WVL196288 J261824 IZ261824 SV261824 ACR261824 AMN261824 AWJ261824 BGF261824 BQB261824 BZX261824 CJT261824 CTP261824 DDL261824 DNH261824 DXD261824 EGZ261824 EQV261824 FAR261824 FKN261824 FUJ261824 GEF261824 GOB261824 GXX261824 HHT261824 HRP261824 IBL261824 ILH261824 IVD261824 JEZ261824 JOV261824 JYR261824 KIN261824 KSJ261824 LCF261824 LMB261824 LVX261824 MFT261824 MPP261824 MZL261824 NJH261824 NTD261824 OCZ261824 OMV261824 OWR261824 PGN261824 PQJ261824 QAF261824 QKB261824 QTX261824 RDT261824 RNP261824 RXL261824 SHH261824 SRD261824 TAZ261824 TKV261824 TUR261824 UEN261824 UOJ261824 UYF261824 VIB261824 VRX261824 WBT261824 WLP261824 WVL261824 J327360 IZ327360 SV327360 ACR327360 AMN327360 AWJ327360 BGF327360 BQB327360 BZX327360 CJT327360 CTP327360 DDL327360 DNH327360 DXD327360 EGZ327360 EQV327360 FAR327360 FKN327360 FUJ327360 GEF327360 GOB327360 GXX327360 HHT327360 HRP327360 IBL327360 ILH327360 IVD327360 JEZ327360 JOV327360 JYR327360 KIN327360 KSJ327360 LCF327360 LMB327360 LVX327360 MFT327360 MPP327360 MZL327360 NJH327360 NTD327360 OCZ327360 OMV327360 OWR327360 PGN327360 PQJ327360 QAF327360 QKB327360 QTX327360 RDT327360 RNP327360 RXL327360 SHH327360 SRD327360 TAZ327360 TKV327360 TUR327360 UEN327360 UOJ327360 UYF327360 VIB327360 VRX327360 WBT327360 WLP327360 WVL327360 J392896 IZ392896 SV392896 ACR392896 AMN392896 AWJ392896 BGF392896 BQB392896 BZX392896 CJT392896 CTP392896 DDL392896 DNH392896 DXD392896 EGZ392896 EQV392896 FAR392896 FKN392896 FUJ392896 GEF392896 GOB392896 GXX392896 HHT392896 HRP392896 IBL392896 ILH392896 IVD392896 JEZ392896 JOV392896 JYR392896 KIN392896 KSJ392896 LCF392896 LMB392896 LVX392896 MFT392896 MPP392896 MZL392896 NJH392896 NTD392896 OCZ392896 OMV392896 OWR392896 PGN392896 PQJ392896 QAF392896 QKB392896 QTX392896 RDT392896 RNP392896 RXL392896 SHH392896 SRD392896 TAZ392896 TKV392896 TUR392896 UEN392896 UOJ392896 UYF392896 VIB392896 VRX392896 WBT392896 WLP392896 WVL392896 J458432 IZ458432 SV458432 ACR458432 AMN458432 AWJ458432 BGF458432 BQB458432 BZX458432 CJT458432 CTP458432 DDL458432 DNH458432 DXD458432 EGZ458432 EQV458432 FAR458432 FKN458432 FUJ458432 GEF458432 GOB458432 GXX458432 HHT458432 HRP458432 IBL458432 ILH458432 IVD458432 JEZ458432 JOV458432 JYR458432 KIN458432 KSJ458432 LCF458432 LMB458432 LVX458432 MFT458432 MPP458432 MZL458432 NJH458432 NTD458432 OCZ458432 OMV458432 OWR458432 PGN458432 PQJ458432 QAF458432 QKB458432 QTX458432 RDT458432 RNP458432 RXL458432 SHH458432 SRD458432 TAZ458432 TKV458432 TUR458432 UEN458432 UOJ458432 UYF458432 VIB458432 VRX458432 WBT458432 WLP458432 WVL458432 J523968 IZ523968 SV523968 ACR523968 AMN523968 AWJ523968 BGF523968 BQB523968 BZX523968 CJT523968 CTP523968 DDL523968 DNH523968 DXD523968 EGZ523968 EQV523968 FAR523968 FKN523968 FUJ523968 GEF523968 GOB523968 GXX523968 HHT523968 HRP523968 IBL523968 ILH523968 IVD523968 JEZ523968 JOV523968 JYR523968 KIN523968 KSJ523968 LCF523968 LMB523968 LVX523968 MFT523968 MPP523968 MZL523968 NJH523968 NTD523968 OCZ523968 OMV523968 OWR523968 PGN523968 PQJ523968 QAF523968 QKB523968 QTX523968 RDT523968 RNP523968 RXL523968 SHH523968 SRD523968 TAZ523968 TKV523968 TUR523968 UEN523968 UOJ523968 UYF523968 VIB523968 VRX523968 WBT523968 WLP523968 WVL523968 J589504 IZ589504 SV589504 ACR589504 AMN589504 AWJ589504 BGF589504 BQB589504 BZX589504 CJT589504 CTP589504 DDL589504 DNH589504 DXD589504 EGZ589504 EQV589504 FAR589504 FKN589504 FUJ589504 GEF589504 GOB589504 GXX589504 HHT589504 HRP589504 IBL589504 ILH589504 IVD589504 JEZ589504 JOV589504 JYR589504 KIN589504 KSJ589504 LCF589504 LMB589504 LVX589504 MFT589504 MPP589504 MZL589504 NJH589504 NTD589504 OCZ589504 OMV589504 OWR589504 PGN589504 PQJ589504 QAF589504 QKB589504 QTX589504 RDT589504 RNP589504 RXL589504 SHH589504 SRD589504 TAZ589504 TKV589504 TUR589504 UEN589504 UOJ589504 UYF589504 VIB589504 VRX589504 WBT589504 WLP589504 WVL589504 J655040 IZ655040 SV655040 ACR655040 AMN655040 AWJ655040 BGF655040 BQB655040 BZX655040 CJT655040 CTP655040 DDL655040 DNH655040 DXD655040 EGZ655040 EQV655040 FAR655040 FKN655040 FUJ655040 GEF655040 GOB655040 GXX655040 HHT655040 HRP655040 IBL655040 ILH655040 IVD655040 JEZ655040 JOV655040 JYR655040 KIN655040 KSJ655040 LCF655040 LMB655040 LVX655040 MFT655040 MPP655040 MZL655040 NJH655040 NTD655040 OCZ655040 OMV655040 OWR655040 PGN655040 PQJ655040 QAF655040 QKB655040 QTX655040 RDT655040 RNP655040 RXL655040 SHH655040 SRD655040 TAZ655040 TKV655040 TUR655040 UEN655040 UOJ655040 UYF655040 VIB655040 VRX655040 WBT655040 WLP655040 WVL655040 J720576 IZ720576 SV720576 ACR720576 AMN720576 AWJ720576 BGF720576 BQB720576 BZX720576 CJT720576 CTP720576 DDL720576 DNH720576 DXD720576 EGZ720576 EQV720576 FAR720576 FKN720576 FUJ720576 GEF720576 GOB720576 GXX720576 HHT720576 HRP720576 IBL720576 ILH720576 IVD720576 JEZ720576 JOV720576 JYR720576 KIN720576 KSJ720576 LCF720576 LMB720576 LVX720576 MFT720576 MPP720576 MZL720576 NJH720576 NTD720576 OCZ720576 OMV720576 OWR720576 PGN720576 PQJ720576 QAF720576 QKB720576 QTX720576 RDT720576 RNP720576 RXL720576 SHH720576 SRD720576 TAZ720576 TKV720576 TUR720576 UEN720576 UOJ720576 UYF720576 VIB720576 VRX720576 WBT720576 WLP720576 WVL720576 J786112 IZ786112 SV786112 ACR786112 AMN786112 AWJ786112 BGF786112 BQB786112 BZX786112 CJT786112 CTP786112 DDL786112 DNH786112 DXD786112 EGZ786112 EQV786112 FAR786112 FKN786112 FUJ786112 GEF786112 GOB786112 GXX786112 HHT786112 HRP786112 IBL786112 ILH786112 IVD786112 JEZ786112 JOV786112 JYR786112 KIN786112 KSJ786112 LCF786112 LMB786112 LVX786112 MFT786112 MPP786112 MZL786112 NJH786112 NTD786112 OCZ786112 OMV786112 OWR786112 PGN786112 PQJ786112 QAF786112 QKB786112 QTX786112 RDT786112 RNP786112 RXL786112 SHH786112 SRD786112 TAZ786112 TKV786112 TUR786112 UEN786112 UOJ786112 UYF786112 VIB786112 VRX786112 WBT786112 WLP786112 WVL786112 J851648 IZ851648 SV851648 ACR851648 AMN851648 AWJ851648 BGF851648 BQB851648 BZX851648 CJT851648 CTP851648 DDL851648 DNH851648 DXD851648 EGZ851648 EQV851648 FAR851648 FKN851648 FUJ851648 GEF851648 GOB851648 GXX851648 HHT851648 HRP851648 IBL851648 ILH851648 IVD851648 JEZ851648 JOV851648 JYR851648 KIN851648 KSJ851648 LCF851648 LMB851648 LVX851648 MFT851648 MPP851648 MZL851648 NJH851648 NTD851648 OCZ851648 OMV851648 OWR851648 PGN851648 PQJ851648 QAF851648 QKB851648 QTX851648 RDT851648 RNP851648 RXL851648 SHH851648 SRD851648 TAZ851648 TKV851648 TUR851648 UEN851648 UOJ851648 UYF851648 VIB851648 VRX851648 WBT851648 WLP851648 WVL851648 J917184 IZ917184 SV917184 ACR917184 AMN917184 AWJ917184 BGF917184 BQB917184 BZX917184 CJT917184 CTP917184 DDL917184 DNH917184 DXD917184 EGZ917184 EQV917184 FAR917184 FKN917184 FUJ917184 GEF917184 GOB917184 GXX917184 HHT917184 HRP917184 IBL917184 ILH917184 IVD917184 JEZ917184 JOV917184 JYR917184 KIN917184 KSJ917184 LCF917184 LMB917184 LVX917184 MFT917184 MPP917184 MZL917184 NJH917184 NTD917184 OCZ917184 OMV917184 OWR917184 PGN917184 PQJ917184 QAF917184 QKB917184 QTX917184 RDT917184 RNP917184 RXL917184 SHH917184 SRD917184 TAZ917184 TKV917184 TUR917184 UEN917184 UOJ917184 UYF917184 VIB917184 VRX917184 WBT917184 WLP917184 WVL917184 J982720 IZ982720 SV982720 ACR982720 AMN982720 AWJ982720 BGF982720 BQB982720 BZX982720 CJT982720 CTP982720 DDL982720 DNH982720 DXD982720 EGZ982720 EQV982720 FAR982720 FKN982720 FUJ982720 GEF982720 GOB982720 GXX982720 HHT982720 HRP982720 IBL982720 ILH982720 IVD982720 JEZ982720 JOV982720 JYR982720 KIN982720 KSJ982720 LCF982720 LMB982720 LVX982720 MFT982720 MPP982720 MZL982720 NJH982720 NTD982720 OCZ982720 OMV982720 OWR982720 PGN982720 PQJ982720 QAF982720 QKB982720 QTX982720 RDT982720 RNP982720 RXL982720 SHH982720 SRD982720 TAZ982720 TKV982720 TUR982720 UEN982720 UOJ982720 UYF982720 VIB982720 VRX982720 WBT982720 WLP982720 WVL982720 J65269 IZ65269 SV65269 ACR65269 AMN65269 AWJ65269 BGF65269 BQB65269 BZX65269 CJT65269 CTP65269 DDL65269 DNH65269 DXD65269 EGZ65269 EQV65269 FAR65269 FKN65269 FUJ65269 GEF65269 GOB65269 GXX65269 HHT65269 HRP65269 IBL65269 ILH65269 IVD65269 JEZ65269 JOV65269 JYR65269 KIN65269 KSJ65269 LCF65269 LMB65269 LVX65269 MFT65269 MPP65269 MZL65269 NJH65269 NTD65269 OCZ65269 OMV65269 OWR65269 PGN65269 PQJ65269 QAF65269 QKB65269 QTX65269 RDT65269 RNP65269 RXL65269 SHH65269 SRD65269 TAZ65269 TKV65269 TUR65269 UEN65269 UOJ65269 UYF65269 VIB65269 VRX65269 WBT65269 WLP65269 WVL65269 J130805 IZ130805 SV130805 ACR130805 AMN130805 AWJ130805 BGF130805 BQB130805 BZX130805 CJT130805 CTP130805 DDL130805 DNH130805 DXD130805 EGZ130805 EQV130805 FAR130805 FKN130805 FUJ130805 GEF130805 GOB130805 GXX130805 HHT130805 HRP130805 IBL130805 ILH130805 IVD130805 JEZ130805 JOV130805 JYR130805 KIN130805 KSJ130805 LCF130805 LMB130805 LVX130805 MFT130805 MPP130805 MZL130805 NJH130805 NTD130805 OCZ130805 OMV130805 OWR130805 PGN130805 PQJ130805 QAF130805 QKB130805 QTX130805 RDT130805 RNP130805 RXL130805 SHH130805 SRD130805 TAZ130805 TKV130805 TUR130805 UEN130805 UOJ130805 UYF130805 VIB130805 VRX130805 WBT130805 WLP130805 WVL130805 J196341 IZ196341 SV196341 ACR196341 AMN196341 AWJ196341 BGF196341 BQB196341 BZX196341 CJT196341 CTP196341 DDL196341 DNH196341 DXD196341 EGZ196341 EQV196341 FAR196341 FKN196341 FUJ196341 GEF196341 GOB196341 GXX196341 HHT196341 HRP196341 IBL196341 ILH196341 IVD196341 JEZ196341 JOV196341 JYR196341 KIN196341 KSJ196341 LCF196341 LMB196341 LVX196341 MFT196341 MPP196341 MZL196341 NJH196341 NTD196341 OCZ196341 OMV196341 OWR196341 PGN196341 PQJ196341 QAF196341 QKB196341 QTX196341 RDT196341 RNP196341 RXL196341 SHH196341 SRD196341 TAZ196341 TKV196341 TUR196341 UEN196341 UOJ196341 UYF196341 VIB196341 VRX196341 WBT196341 WLP196341 WVL196341 J261877 IZ261877 SV261877 ACR261877 AMN261877 AWJ261877 BGF261877 BQB261877 BZX261877 CJT261877 CTP261877 DDL261877 DNH261877 DXD261877 EGZ261877 EQV261877 FAR261877 FKN261877 FUJ261877 GEF261877 GOB261877 GXX261877 HHT261877 HRP261877 IBL261877 ILH261877 IVD261877 JEZ261877 JOV261877 JYR261877 KIN261877 KSJ261877 LCF261877 LMB261877 LVX261877 MFT261877 MPP261877 MZL261877 NJH261877 NTD261877 OCZ261877 OMV261877 OWR261877 PGN261877 PQJ261877 QAF261877 QKB261877 QTX261877 RDT261877 RNP261877 RXL261877 SHH261877 SRD261877 TAZ261877 TKV261877 TUR261877 UEN261877 UOJ261877 UYF261877 VIB261877 VRX261877 WBT261877 WLP261877 WVL261877 J327413 IZ327413 SV327413 ACR327413 AMN327413 AWJ327413 BGF327413 BQB327413 BZX327413 CJT327413 CTP327413 DDL327413 DNH327413 DXD327413 EGZ327413 EQV327413 FAR327413 FKN327413 FUJ327413 GEF327413 GOB327413 GXX327413 HHT327413 HRP327413 IBL327413 ILH327413 IVD327413 JEZ327413 JOV327413 JYR327413 KIN327413 KSJ327413 LCF327413 LMB327413 LVX327413 MFT327413 MPP327413 MZL327413 NJH327413 NTD327413 OCZ327413 OMV327413 OWR327413 PGN327413 PQJ327413 QAF327413 QKB327413 QTX327413 RDT327413 RNP327413 RXL327413 SHH327413 SRD327413 TAZ327413 TKV327413 TUR327413 UEN327413 UOJ327413 UYF327413 VIB327413 VRX327413 WBT327413 WLP327413 WVL327413 J392949 IZ392949 SV392949 ACR392949 AMN392949 AWJ392949 BGF392949 BQB392949 BZX392949 CJT392949 CTP392949 DDL392949 DNH392949 DXD392949 EGZ392949 EQV392949 FAR392949 FKN392949 FUJ392949 GEF392949 GOB392949 GXX392949 HHT392949 HRP392949 IBL392949 ILH392949 IVD392949 JEZ392949 JOV392949 JYR392949 KIN392949 KSJ392949 LCF392949 LMB392949 LVX392949 MFT392949 MPP392949 MZL392949 NJH392949 NTD392949 OCZ392949 OMV392949 OWR392949 PGN392949 PQJ392949 QAF392949 QKB392949 QTX392949 RDT392949 RNP392949 RXL392949 SHH392949 SRD392949 TAZ392949 TKV392949 TUR392949 UEN392949 UOJ392949 UYF392949 VIB392949 VRX392949 WBT392949 WLP392949 WVL392949 J458485 IZ458485 SV458485 ACR458485 AMN458485 AWJ458485 BGF458485 BQB458485 BZX458485 CJT458485 CTP458485 DDL458485 DNH458485 DXD458485 EGZ458485 EQV458485 FAR458485 FKN458485 FUJ458485 GEF458485 GOB458485 GXX458485 HHT458485 HRP458485 IBL458485 ILH458485 IVD458485 JEZ458485 JOV458485 JYR458485 KIN458485 KSJ458485 LCF458485 LMB458485 LVX458485 MFT458485 MPP458485 MZL458485 NJH458485 NTD458485 OCZ458485 OMV458485 OWR458485 PGN458485 PQJ458485 QAF458485 QKB458485 QTX458485 RDT458485 RNP458485 RXL458485 SHH458485 SRD458485 TAZ458485 TKV458485 TUR458485 UEN458485 UOJ458485 UYF458485 VIB458485 VRX458485 WBT458485 WLP458485 WVL458485 J524021 IZ524021 SV524021 ACR524021 AMN524021 AWJ524021 BGF524021 BQB524021 BZX524021 CJT524021 CTP524021 DDL524021 DNH524021 DXD524021 EGZ524021 EQV524021 FAR524021 FKN524021 FUJ524021 GEF524021 GOB524021 GXX524021 HHT524021 HRP524021 IBL524021 ILH524021 IVD524021 JEZ524021 JOV524021 JYR524021 KIN524021 KSJ524021 LCF524021 LMB524021 LVX524021 MFT524021 MPP524021 MZL524021 NJH524021 NTD524021 OCZ524021 OMV524021 OWR524021 PGN524021 PQJ524021 QAF524021 QKB524021 QTX524021 RDT524021 RNP524021 RXL524021 SHH524021 SRD524021 TAZ524021 TKV524021 TUR524021 UEN524021 UOJ524021 UYF524021 VIB524021 VRX524021 WBT524021 WLP524021 WVL524021 J589557 IZ589557 SV589557 ACR589557 AMN589557 AWJ589557 BGF589557 BQB589557 BZX589557 CJT589557 CTP589557 DDL589557 DNH589557 DXD589557 EGZ589557 EQV589557 FAR589557 FKN589557 FUJ589557 GEF589557 GOB589557 GXX589557 HHT589557 HRP589557 IBL589557 ILH589557 IVD589557 JEZ589557 JOV589557 JYR589557 KIN589557 KSJ589557 LCF589557 LMB589557 LVX589557 MFT589557 MPP589557 MZL589557 NJH589557 NTD589557 OCZ589557 OMV589557 OWR589557 PGN589557 PQJ589557 QAF589557 QKB589557 QTX589557 RDT589557 RNP589557 RXL589557 SHH589557 SRD589557 TAZ589557 TKV589557 TUR589557 UEN589557 UOJ589557 UYF589557 VIB589557 VRX589557 WBT589557 WLP589557 WVL589557 J655093 IZ655093 SV655093 ACR655093 AMN655093 AWJ655093 BGF655093 BQB655093 BZX655093 CJT655093 CTP655093 DDL655093 DNH655093 DXD655093 EGZ655093 EQV655093 FAR655093 FKN655093 FUJ655093 GEF655093 GOB655093 GXX655093 HHT655093 HRP655093 IBL655093 ILH655093 IVD655093 JEZ655093 JOV655093 JYR655093 KIN655093 KSJ655093 LCF655093 LMB655093 LVX655093 MFT655093 MPP655093 MZL655093 NJH655093 NTD655093 OCZ655093 OMV655093 OWR655093 PGN655093 PQJ655093 QAF655093 QKB655093 QTX655093 RDT655093 RNP655093 RXL655093 SHH655093 SRD655093 TAZ655093 TKV655093 TUR655093 UEN655093 UOJ655093 UYF655093 VIB655093 VRX655093 WBT655093 WLP655093 WVL655093 J720629 IZ720629 SV720629 ACR720629 AMN720629 AWJ720629 BGF720629 BQB720629 BZX720629 CJT720629 CTP720629 DDL720629 DNH720629 DXD720629 EGZ720629 EQV720629 FAR720629 FKN720629 FUJ720629 GEF720629 GOB720629 GXX720629 HHT720629 HRP720629 IBL720629 ILH720629 IVD720629 JEZ720629 JOV720629 JYR720629 KIN720629 KSJ720629 LCF720629 LMB720629 LVX720629 MFT720629 MPP720629 MZL720629 NJH720629 NTD720629 OCZ720629 OMV720629 OWR720629 PGN720629 PQJ720629 QAF720629 QKB720629 QTX720629 RDT720629 RNP720629 RXL720629 SHH720629 SRD720629 TAZ720629 TKV720629 TUR720629 UEN720629 UOJ720629 UYF720629 VIB720629 VRX720629 WBT720629 WLP720629 WVL720629 J786165 IZ786165 SV786165 ACR786165 AMN786165 AWJ786165 BGF786165 BQB786165 BZX786165 CJT786165 CTP786165 DDL786165 DNH786165 DXD786165 EGZ786165 EQV786165 FAR786165 FKN786165 FUJ786165 GEF786165 GOB786165 GXX786165 HHT786165 HRP786165 IBL786165 ILH786165 IVD786165 JEZ786165 JOV786165 JYR786165 KIN786165 KSJ786165 LCF786165 LMB786165 LVX786165 MFT786165 MPP786165 MZL786165 NJH786165 NTD786165 OCZ786165 OMV786165 OWR786165 PGN786165 PQJ786165 QAF786165 QKB786165 QTX786165 RDT786165 RNP786165 RXL786165 SHH786165 SRD786165 TAZ786165 TKV786165 TUR786165 UEN786165 UOJ786165 UYF786165 VIB786165 VRX786165 WBT786165 WLP786165 WVL786165 J851701 IZ851701 SV851701 ACR851701 AMN851701 AWJ851701 BGF851701 BQB851701 BZX851701 CJT851701 CTP851701 DDL851701 DNH851701 DXD851701 EGZ851701 EQV851701 FAR851701 FKN851701 FUJ851701 GEF851701 GOB851701 GXX851701 HHT851701 HRP851701 IBL851701 ILH851701 IVD851701 JEZ851701 JOV851701 JYR851701 KIN851701 KSJ851701 LCF851701 LMB851701 LVX851701 MFT851701 MPP851701 MZL851701 NJH851701 NTD851701 OCZ851701 OMV851701 OWR851701 PGN851701 PQJ851701 QAF851701 QKB851701 QTX851701 RDT851701 RNP851701 RXL851701 SHH851701 SRD851701 TAZ851701 TKV851701 TUR851701 UEN851701 UOJ851701 UYF851701 VIB851701 VRX851701 WBT851701 WLP851701 WVL851701 J917237 IZ917237 SV917237 ACR917237 AMN917237 AWJ917237 BGF917237 BQB917237 BZX917237 CJT917237 CTP917237 DDL917237 DNH917237 DXD917237 EGZ917237 EQV917237 FAR917237 FKN917237 FUJ917237 GEF917237 GOB917237 GXX917237 HHT917237 HRP917237 IBL917237 ILH917237 IVD917237 JEZ917237 JOV917237 JYR917237 KIN917237 KSJ917237 LCF917237 LMB917237 LVX917237 MFT917237 MPP917237 MZL917237 NJH917237 NTD917237 OCZ917237 OMV917237 OWR917237 PGN917237 PQJ917237 QAF917237 QKB917237 QTX917237 RDT917237 RNP917237 RXL917237 SHH917237 SRD917237 TAZ917237 TKV917237 TUR917237 UEN917237 UOJ917237 UYF917237 VIB917237 VRX917237 WBT917237 WLP917237 WVL917237 J982773 IZ982773 SV982773 ACR982773 AMN982773 AWJ982773 BGF982773 BQB982773 BZX982773 CJT982773 CTP982773 DDL982773 DNH982773 DXD982773 EGZ982773 EQV982773 FAR982773 FKN982773 FUJ982773 GEF982773 GOB982773 GXX982773 HHT982773 HRP982773 IBL982773 ILH982773 IVD982773 JEZ982773 JOV982773 JYR982773 KIN982773 KSJ982773 LCF982773 LMB982773 LVX982773 MFT982773 MPP982773 MZL982773 NJH982773 NTD982773 OCZ982773 OMV982773 OWR982773 PGN982773 PQJ982773 QAF982773 QKB982773 QTX982773 RDT982773 RNP982773 RXL982773 SHH982773 SRD982773 TAZ982773 TKV982773 TUR982773 UEN982773 UOJ982773 UYF982773 VIB982773 VRX982773 WBT982773 WLP982773 WVL982773" xr:uid="{67B8E7F6-3913-4DB3-BD51-2AB812DDE601}">
      <formula1>0</formula1>
      <formula2>0</formula2>
    </dataValidation>
    <dataValidation type="custom" allowBlank="1" showInputMessage="1" showErrorMessage="1" error="SELECT CANCEL" prompt="SUBTOTAL" sqref="J65588 IZ65588 SV65588 ACR65588 AMN65588 AWJ65588 BGF65588 BQB65588 BZX65588 CJT65588 CTP65588 DDL65588 DNH65588 DXD65588 EGZ65588 EQV65588 FAR65588 FKN65588 FUJ65588 GEF65588 GOB65588 GXX65588 HHT65588 HRP65588 IBL65588 ILH65588 IVD65588 JEZ65588 JOV65588 JYR65588 KIN65588 KSJ65588 LCF65588 LMB65588 LVX65588 MFT65588 MPP65588 MZL65588 NJH65588 NTD65588 OCZ65588 OMV65588 OWR65588 PGN65588 PQJ65588 QAF65588 QKB65588 QTX65588 RDT65588 RNP65588 RXL65588 SHH65588 SRD65588 TAZ65588 TKV65588 TUR65588 UEN65588 UOJ65588 UYF65588 VIB65588 VRX65588 WBT65588 WLP65588 WVL65588 J131124 IZ131124 SV131124 ACR131124 AMN131124 AWJ131124 BGF131124 BQB131124 BZX131124 CJT131124 CTP131124 DDL131124 DNH131124 DXD131124 EGZ131124 EQV131124 FAR131124 FKN131124 FUJ131124 GEF131124 GOB131124 GXX131124 HHT131124 HRP131124 IBL131124 ILH131124 IVD131124 JEZ131124 JOV131124 JYR131124 KIN131124 KSJ131124 LCF131124 LMB131124 LVX131124 MFT131124 MPP131124 MZL131124 NJH131124 NTD131124 OCZ131124 OMV131124 OWR131124 PGN131124 PQJ131124 QAF131124 QKB131124 QTX131124 RDT131124 RNP131124 RXL131124 SHH131124 SRD131124 TAZ131124 TKV131124 TUR131124 UEN131124 UOJ131124 UYF131124 VIB131124 VRX131124 WBT131124 WLP131124 WVL131124 J196660 IZ196660 SV196660 ACR196660 AMN196660 AWJ196660 BGF196660 BQB196660 BZX196660 CJT196660 CTP196660 DDL196660 DNH196660 DXD196660 EGZ196660 EQV196660 FAR196660 FKN196660 FUJ196660 GEF196660 GOB196660 GXX196660 HHT196660 HRP196660 IBL196660 ILH196660 IVD196660 JEZ196660 JOV196660 JYR196660 KIN196660 KSJ196660 LCF196660 LMB196660 LVX196660 MFT196660 MPP196660 MZL196660 NJH196660 NTD196660 OCZ196660 OMV196660 OWR196660 PGN196660 PQJ196660 QAF196660 QKB196660 QTX196660 RDT196660 RNP196660 RXL196660 SHH196660 SRD196660 TAZ196660 TKV196660 TUR196660 UEN196660 UOJ196660 UYF196660 VIB196660 VRX196660 WBT196660 WLP196660 WVL196660 J262196 IZ262196 SV262196 ACR262196 AMN262196 AWJ262196 BGF262196 BQB262196 BZX262196 CJT262196 CTP262196 DDL262196 DNH262196 DXD262196 EGZ262196 EQV262196 FAR262196 FKN262196 FUJ262196 GEF262196 GOB262196 GXX262196 HHT262196 HRP262196 IBL262196 ILH262196 IVD262196 JEZ262196 JOV262196 JYR262196 KIN262196 KSJ262196 LCF262196 LMB262196 LVX262196 MFT262196 MPP262196 MZL262196 NJH262196 NTD262196 OCZ262196 OMV262196 OWR262196 PGN262196 PQJ262196 QAF262196 QKB262196 QTX262196 RDT262196 RNP262196 RXL262196 SHH262196 SRD262196 TAZ262196 TKV262196 TUR262196 UEN262196 UOJ262196 UYF262196 VIB262196 VRX262196 WBT262196 WLP262196 WVL262196 J327732 IZ327732 SV327732 ACR327732 AMN327732 AWJ327732 BGF327732 BQB327732 BZX327732 CJT327732 CTP327732 DDL327732 DNH327732 DXD327732 EGZ327732 EQV327732 FAR327732 FKN327732 FUJ327732 GEF327732 GOB327732 GXX327732 HHT327732 HRP327732 IBL327732 ILH327732 IVD327732 JEZ327732 JOV327732 JYR327732 KIN327732 KSJ327732 LCF327732 LMB327732 LVX327732 MFT327732 MPP327732 MZL327732 NJH327732 NTD327732 OCZ327732 OMV327732 OWR327732 PGN327732 PQJ327732 QAF327732 QKB327732 QTX327732 RDT327732 RNP327732 RXL327732 SHH327732 SRD327732 TAZ327732 TKV327732 TUR327732 UEN327732 UOJ327732 UYF327732 VIB327732 VRX327732 WBT327732 WLP327732 WVL327732 J393268 IZ393268 SV393268 ACR393268 AMN393268 AWJ393268 BGF393268 BQB393268 BZX393268 CJT393268 CTP393268 DDL393268 DNH393268 DXD393268 EGZ393268 EQV393268 FAR393268 FKN393268 FUJ393268 GEF393268 GOB393268 GXX393268 HHT393268 HRP393268 IBL393268 ILH393268 IVD393268 JEZ393268 JOV393268 JYR393268 KIN393268 KSJ393268 LCF393268 LMB393268 LVX393268 MFT393268 MPP393268 MZL393268 NJH393268 NTD393268 OCZ393268 OMV393268 OWR393268 PGN393268 PQJ393268 QAF393268 QKB393268 QTX393268 RDT393268 RNP393268 RXL393268 SHH393268 SRD393268 TAZ393268 TKV393268 TUR393268 UEN393268 UOJ393268 UYF393268 VIB393268 VRX393268 WBT393268 WLP393268 WVL393268 J458804 IZ458804 SV458804 ACR458804 AMN458804 AWJ458804 BGF458804 BQB458804 BZX458804 CJT458804 CTP458804 DDL458804 DNH458804 DXD458804 EGZ458804 EQV458804 FAR458804 FKN458804 FUJ458804 GEF458804 GOB458804 GXX458804 HHT458804 HRP458804 IBL458804 ILH458804 IVD458804 JEZ458804 JOV458804 JYR458804 KIN458804 KSJ458804 LCF458804 LMB458804 LVX458804 MFT458804 MPP458804 MZL458804 NJH458804 NTD458804 OCZ458804 OMV458804 OWR458804 PGN458804 PQJ458804 QAF458804 QKB458804 QTX458804 RDT458804 RNP458804 RXL458804 SHH458804 SRD458804 TAZ458804 TKV458804 TUR458804 UEN458804 UOJ458804 UYF458804 VIB458804 VRX458804 WBT458804 WLP458804 WVL458804 J524340 IZ524340 SV524340 ACR524340 AMN524340 AWJ524340 BGF524340 BQB524340 BZX524340 CJT524340 CTP524340 DDL524340 DNH524340 DXD524340 EGZ524340 EQV524340 FAR524340 FKN524340 FUJ524340 GEF524340 GOB524340 GXX524340 HHT524340 HRP524340 IBL524340 ILH524340 IVD524340 JEZ524340 JOV524340 JYR524340 KIN524340 KSJ524340 LCF524340 LMB524340 LVX524340 MFT524340 MPP524340 MZL524340 NJH524340 NTD524340 OCZ524340 OMV524340 OWR524340 PGN524340 PQJ524340 QAF524340 QKB524340 QTX524340 RDT524340 RNP524340 RXL524340 SHH524340 SRD524340 TAZ524340 TKV524340 TUR524340 UEN524340 UOJ524340 UYF524340 VIB524340 VRX524340 WBT524340 WLP524340 WVL524340 J589876 IZ589876 SV589876 ACR589876 AMN589876 AWJ589876 BGF589876 BQB589876 BZX589876 CJT589876 CTP589876 DDL589876 DNH589876 DXD589876 EGZ589876 EQV589876 FAR589876 FKN589876 FUJ589876 GEF589876 GOB589876 GXX589876 HHT589876 HRP589876 IBL589876 ILH589876 IVD589876 JEZ589876 JOV589876 JYR589876 KIN589876 KSJ589876 LCF589876 LMB589876 LVX589876 MFT589876 MPP589876 MZL589876 NJH589876 NTD589876 OCZ589876 OMV589876 OWR589876 PGN589876 PQJ589876 QAF589876 QKB589876 QTX589876 RDT589876 RNP589876 RXL589876 SHH589876 SRD589876 TAZ589876 TKV589876 TUR589876 UEN589876 UOJ589876 UYF589876 VIB589876 VRX589876 WBT589876 WLP589876 WVL589876 J655412 IZ655412 SV655412 ACR655412 AMN655412 AWJ655412 BGF655412 BQB655412 BZX655412 CJT655412 CTP655412 DDL655412 DNH655412 DXD655412 EGZ655412 EQV655412 FAR655412 FKN655412 FUJ655412 GEF655412 GOB655412 GXX655412 HHT655412 HRP655412 IBL655412 ILH655412 IVD655412 JEZ655412 JOV655412 JYR655412 KIN655412 KSJ655412 LCF655412 LMB655412 LVX655412 MFT655412 MPP655412 MZL655412 NJH655412 NTD655412 OCZ655412 OMV655412 OWR655412 PGN655412 PQJ655412 QAF655412 QKB655412 QTX655412 RDT655412 RNP655412 RXL655412 SHH655412 SRD655412 TAZ655412 TKV655412 TUR655412 UEN655412 UOJ655412 UYF655412 VIB655412 VRX655412 WBT655412 WLP655412 WVL655412 J720948 IZ720948 SV720948 ACR720948 AMN720948 AWJ720948 BGF720948 BQB720948 BZX720948 CJT720948 CTP720948 DDL720948 DNH720948 DXD720948 EGZ720948 EQV720948 FAR720948 FKN720948 FUJ720948 GEF720948 GOB720948 GXX720948 HHT720948 HRP720948 IBL720948 ILH720948 IVD720948 JEZ720948 JOV720948 JYR720948 KIN720948 KSJ720948 LCF720948 LMB720948 LVX720948 MFT720948 MPP720948 MZL720948 NJH720948 NTD720948 OCZ720948 OMV720948 OWR720948 PGN720948 PQJ720948 QAF720948 QKB720948 QTX720948 RDT720948 RNP720948 RXL720948 SHH720948 SRD720948 TAZ720948 TKV720948 TUR720948 UEN720948 UOJ720948 UYF720948 VIB720948 VRX720948 WBT720948 WLP720948 WVL720948 J786484 IZ786484 SV786484 ACR786484 AMN786484 AWJ786484 BGF786484 BQB786484 BZX786484 CJT786484 CTP786484 DDL786484 DNH786484 DXD786484 EGZ786484 EQV786484 FAR786484 FKN786484 FUJ786484 GEF786484 GOB786484 GXX786484 HHT786484 HRP786484 IBL786484 ILH786484 IVD786484 JEZ786484 JOV786484 JYR786484 KIN786484 KSJ786484 LCF786484 LMB786484 LVX786484 MFT786484 MPP786484 MZL786484 NJH786484 NTD786484 OCZ786484 OMV786484 OWR786484 PGN786484 PQJ786484 QAF786484 QKB786484 QTX786484 RDT786484 RNP786484 RXL786484 SHH786484 SRD786484 TAZ786484 TKV786484 TUR786484 UEN786484 UOJ786484 UYF786484 VIB786484 VRX786484 WBT786484 WLP786484 WVL786484 J852020 IZ852020 SV852020 ACR852020 AMN852020 AWJ852020 BGF852020 BQB852020 BZX852020 CJT852020 CTP852020 DDL852020 DNH852020 DXD852020 EGZ852020 EQV852020 FAR852020 FKN852020 FUJ852020 GEF852020 GOB852020 GXX852020 HHT852020 HRP852020 IBL852020 ILH852020 IVD852020 JEZ852020 JOV852020 JYR852020 KIN852020 KSJ852020 LCF852020 LMB852020 LVX852020 MFT852020 MPP852020 MZL852020 NJH852020 NTD852020 OCZ852020 OMV852020 OWR852020 PGN852020 PQJ852020 QAF852020 QKB852020 QTX852020 RDT852020 RNP852020 RXL852020 SHH852020 SRD852020 TAZ852020 TKV852020 TUR852020 UEN852020 UOJ852020 UYF852020 VIB852020 VRX852020 WBT852020 WLP852020 WVL852020 J917556 IZ917556 SV917556 ACR917556 AMN917556 AWJ917556 BGF917556 BQB917556 BZX917556 CJT917556 CTP917556 DDL917556 DNH917556 DXD917556 EGZ917556 EQV917556 FAR917556 FKN917556 FUJ917556 GEF917556 GOB917556 GXX917556 HHT917556 HRP917556 IBL917556 ILH917556 IVD917556 JEZ917556 JOV917556 JYR917556 KIN917556 KSJ917556 LCF917556 LMB917556 LVX917556 MFT917556 MPP917556 MZL917556 NJH917556 NTD917556 OCZ917556 OMV917556 OWR917556 PGN917556 PQJ917556 QAF917556 QKB917556 QTX917556 RDT917556 RNP917556 RXL917556 SHH917556 SRD917556 TAZ917556 TKV917556 TUR917556 UEN917556 UOJ917556 UYF917556 VIB917556 VRX917556 WBT917556 WLP917556 WVL917556 J983092 IZ983092 SV983092 ACR983092 AMN983092 AWJ983092 BGF983092 BQB983092 BZX983092 CJT983092 CTP983092 DDL983092 DNH983092 DXD983092 EGZ983092 EQV983092 FAR983092 FKN983092 FUJ983092 GEF983092 GOB983092 GXX983092 HHT983092 HRP983092 IBL983092 ILH983092 IVD983092 JEZ983092 JOV983092 JYR983092 KIN983092 KSJ983092 LCF983092 LMB983092 LVX983092 MFT983092 MPP983092 MZL983092 NJH983092 NTD983092 OCZ983092 OMV983092 OWR983092 PGN983092 PQJ983092 QAF983092 QKB983092 QTX983092 RDT983092 RNP983092 RXL983092 SHH983092 SRD983092 TAZ983092 TKV983092 TUR983092 UEN983092 UOJ983092 UYF983092 VIB983092 VRX983092 WBT983092 WLP983092 WVL983092" xr:uid="{137D4931-B0F3-4101-867D-DDD535CD2EC3}">
      <formula1>""""""</formula1>
    </dataValidation>
    <dataValidation type="custom" allowBlank="1" showInputMessage="1" showErrorMessage="1" error="SELECT CANCEL" prompt="DO NOT TYPE HERE" sqref="J65540:J65587 IZ65540:IZ65587 SV65540:SV65587 ACR65540:ACR65587 AMN65540:AMN65587 AWJ65540:AWJ65587 BGF65540:BGF65587 BQB65540:BQB65587 BZX65540:BZX65587 CJT65540:CJT65587 CTP65540:CTP65587 DDL65540:DDL65587 DNH65540:DNH65587 DXD65540:DXD65587 EGZ65540:EGZ65587 EQV65540:EQV65587 FAR65540:FAR65587 FKN65540:FKN65587 FUJ65540:FUJ65587 GEF65540:GEF65587 GOB65540:GOB65587 GXX65540:GXX65587 HHT65540:HHT65587 HRP65540:HRP65587 IBL65540:IBL65587 ILH65540:ILH65587 IVD65540:IVD65587 JEZ65540:JEZ65587 JOV65540:JOV65587 JYR65540:JYR65587 KIN65540:KIN65587 KSJ65540:KSJ65587 LCF65540:LCF65587 LMB65540:LMB65587 LVX65540:LVX65587 MFT65540:MFT65587 MPP65540:MPP65587 MZL65540:MZL65587 NJH65540:NJH65587 NTD65540:NTD65587 OCZ65540:OCZ65587 OMV65540:OMV65587 OWR65540:OWR65587 PGN65540:PGN65587 PQJ65540:PQJ65587 QAF65540:QAF65587 QKB65540:QKB65587 QTX65540:QTX65587 RDT65540:RDT65587 RNP65540:RNP65587 RXL65540:RXL65587 SHH65540:SHH65587 SRD65540:SRD65587 TAZ65540:TAZ65587 TKV65540:TKV65587 TUR65540:TUR65587 UEN65540:UEN65587 UOJ65540:UOJ65587 UYF65540:UYF65587 VIB65540:VIB65587 VRX65540:VRX65587 WBT65540:WBT65587 WLP65540:WLP65587 WVL65540:WVL65587 J131076:J131123 IZ131076:IZ131123 SV131076:SV131123 ACR131076:ACR131123 AMN131076:AMN131123 AWJ131076:AWJ131123 BGF131076:BGF131123 BQB131076:BQB131123 BZX131076:BZX131123 CJT131076:CJT131123 CTP131076:CTP131123 DDL131076:DDL131123 DNH131076:DNH131123 DXD131076:DXD131123 EGZ131076:EGZ131123 EQV131076:EQV131123 FAR131076:FAR131123 FKN131076:FKN131123 FUJ131076:FUJ131123 GEF131076:GEF131123 GOB131076:GOB131123 GXX131076:GXX131123 HHT131076:HHT131123 HRP131076:HRP131123 IBL131076:IBL131123 ILH131076:ILH131123 IVD131076:IVD131123 JEZ131076:JEZ131123 JOV131076:JOV131123 JYR131076:JYR131123 KIN131076:KIN131123 KSJ131076:KSJ131123 LCF131076:LCF131123 LMB131076:LMB131123 LVX131076:LVX131123 MFT131076:MFT131123 MPP131076:MPP131123 MZL131076:MZL131123 NJH131076:NJH131123 NTD131076:NTD131123 OCZ131076:OCZ131123 OMV131076:OMV131123 OWR131076:OWR131123 PGN131076:PGN131123 PQJ131076:PQJ131123 QAF131076:QAF131123 QKB131076:QKB131123 QTX131076:QTX131123 RDT131076:RDT131123 RNP131076:RNP131123 RXL131076:RXL131123 SHH131076:SHH131123 SRD131076:SRD131123 TAZ131076:TAZ131123 TKV131076:TKV131123 TUR131076:TUR131123 UEN131076:UEN131123 UOJ131076:UOJ131123 UYF131076:UYF131123 VIB131076:VIB131123 VRX131076:VRX131123 WBT131076:WBT131123 WLP131076:WLP131123 WVL131076:WVL131123 J196612:J196659 IZ196612:IZ196659 SV196612:SV196659 ACR196612:ACR196659 AMN196612:AMN196659 AWJ196612:AWJ196659 BGF196612:BGF196659 BQB196612:BQB196659 BZX196612:BZX196659 CJT196612:CJT196659 CTP196612:CTP196659 DDL196612:DDL196659 DNH196612:DNH196659 DXD196612:DXD196659 EGZ196612:EGZ196659 EQV196612:EQV196659 FAR196612:FAR196659 FKN196612:FKN196659 FUJ196612:FUJ196659 GEF196612:GEF196659 GOB196612:GOB196659 GXX196612:GXX196659 HHT196612:HHT196659 HRP196612:HRP196659 IBL196612:IBL196659 ILH196612:ILH196659 IVD196612:IVD196659 JEZ196612:JEZ196659 JOV196612:JOV196659 JYR196612:JYR196659 KIN196612:KIN196659 KSJ196612:KSJ196659 LCF196612:LCF196659 LMB196612:LMB196659 LVX196612:LVX196659 MFT196612:MFT196659 MPP196612:MPP196659 MZL196612:MZL196659 NJH196612:NJH196659 NTD196612:NTD196659 OCZ196612:OCZ196659 OMV196612:OMV196659 OWR196612:OWR196659 PGN196612:PGN196659 PQJ196612:PQJ196659 QAF196612:QAF196659 QKB196612:QKB196659 QTX196612:QTX196659 RDT196612:RDT196659 RNP196612:RNP196659 RXL196612:RXL196659 SHH196612:SHH196659 SRD196612:SRD196659 TAZ196612:TAZ196659 TKV196612:TKV196659 TUR196612:TUR196659 UEN196612:UEN196659 UOJ196612:UOJ196659 UYF196612:UYF196659 VIB196612:VIB196659 VRX196612:VRX196659 WBT196612:WBT196659 WLP196612:WLP196659 WVL196612:WVL196659 J262148:J262195 IZ262148:IZ262195 SV262148:SV262195 ACR262148:ACR262195 AMN262148:AMN262195 AWJ262148:AWJ262195 BGF262148:BGF262195 BQB262148:BQB262195 BZX262148:BZX262195 CJT262148:CJT262195 CTP262148:CTP262195 DDL262148:DDL262195 DNH262148:DNH262195 DXD262148:DXD262195 EGZ262148:EGZ262195 EQV262148:EQV262195 FAR262148:FAR262195 FKN262148:FKN262195 FUJ262148:FUJ262195 GEF262148:GEF262195 GOB262148:GOB262195 GXX262148:GXX262195 HHT262148:HHT262195 HRP262148:HRP262195 IBL262148:IBL262195 ILH262148:ILH262195 IVD262148:IVD262195 JEZ262148:JEZ262195 JOV262148:JOV262195 JYR262148:JYR262195 KIN262148:KIN262195 KSJ262148:KSJ262195 LCF262148:LCF262195 LMB262148:LMB262195 LVX262148:LVX262195 MFT262148:MFT262195 MPP262148:MPP262195 MZL262148:MZL262195 NJH262148:NJH262195 NTD262148:NTD262195 OCZ262148:OCZ262195 OMV262148:OMV262195 OWR262148:OWR262195 PGN262148:PGN262195 PQJ262148:PQJ262195 QAF262148:QAF262195 QKB262148:QKB262195 QTX262148:QTX262195 RDT262148:RDT262195 RNP262148:RNP262195 RXL262148:RXL262195 SHH262148:SHH262195 SRD262148:SRD262195 TAZ262148:TAZ262195 TKV262148:TKV262195 TUR262148:TUR262195 UEN262148:UEN262195 UOJ262148:UOJ262195 UYF262148:UYF262195 VIB262148:VIB262195 VRX262148:VRX262195 WBT262148:WBT262195 WLP262148:WLP262195 WVL262148:WVL262195 J327684:J327731 IZ327684:IZ327731 SV327684:SV327731 ACR327684:ACR327731 AMN327684:AMN327731 AWJ327684:AWJ327731 BGF327684:BGF327731 BQB327684:BQB327731 BZX327684:BZX327731 CJT327684:CJT327731 CTP327684:CTP327731 DDL327684:DDL327731 DNH327684:DNH327731 DXD327684:DXD327731 EGZ327684:EGZ327731 EQV327684:EQV327731 FAR327684:FAR327731 FKN327684:FKN327731 FUJ327684:FUJ327731 GEF327684:GEF327731 GOB327684:GOB327731 GXX327684:GXX327731 HHT327684:HHT327731 HRP327684:HRP327731 IBL327684:IBL327731 ILH327684:ILH327731 IVD327684:IVD327731 JEZ327684:JEZ327731 JOV327684:JOV327731 JYR327684:JYR327731 KIN327684:KIN327731 KSJ327684:KSJ327731 LCF327684:LCF327731 LMB327684:LMB327731 LVX327684:LVX327731 MFT327684:MFT327731 MPP327684:MPP327731 MZL327684:MZL327731 NJH327684:NJH327731 NTD327684:NTD327731 OCZ327684:OCZ327731 OMV327684:OMV327731 OWR327684:OWR327731 PGN327684:PGN327731 PQJ327684:PQJ327731 QAF327684:QAF327731 QKB327684:QKB327731 QTX327684:QTX327731 RDT327684:RDT327731 RNP327684:RNP327731 RXL327684:RXL327731 SHH327684:SHH327731 SRD327684:SRD327731 TAZ327684:TAZ327731 TKV327684:TKV327731 TUR327684:TUR327731 UEN327684:UEN327731 UOJ327684:UOJ327731 UYF327684:UYF327731 VIB327684:VIB327731 VRX327684:VRX327731 WBT327684:WBT327731 WLP327684:WLP327731 WVL327684:WVL327731 J393220:J393267 IZ393220:IZ393267 SV393220:SV393267 ACR393220:ACR393267 AMN393220:AMN393267 AWJ393220:AWJ393267 BGF393220:BGF393267 BQB393220:BQB393267 BZX393220:BZX393267 CJT393220:CJT393267 CTP393220:CTP393267 DDL393220:DDL393267 DNH393220:DNH393267 DXD393220:DXD393267 EGZ393220:EGZ393267 EQV393220:EQV393267 FAR393220:FAR393267 FKN393220:FKN393267 FUJ393220:FUJ393267 GEF393220:GEF393267 GOB393220:GOB393267 GXX393220:GXX393267 HHT393220:HHT393267 HRP393220:HRP393267 IBL393220:IBL393267 ILH393220:ILH393267 IVD393220:IVD393267 JEZ393220:JEZ393267 JOV393220:JOV393267 JYR393220:JYR393267 KIN393220:KIN393267 KSJ393220:KSJ393267 LCF393220:LCF393267 LMB393220:LMB393267 LVX393220:LVX393267 MFT393220:MFT393267 MPP393220:MPP393267 MZL393220:MZL393267 NJH393220:NJH393267 NTD393220:NTD393267 OCZ393220:OCZ393267 OMV393220:OMV393267 OWR393220:OWR393267 PGN393220:PGN393267 PQJ393220:PQJ393267 QAF393220:QAF393267 QKB393220:QKB393267 QTX393220:QTX393267 RDT393220:RDT393267 RNP393220:RNP393267 RXL393220:RXL393267 SHH393220:SHH393267 SRD393220:SRD393267 TAZ393220:TAZ393267 TKV393220:TKV393267 TUR393220:TUR393267 UEN393220:UEN393267 UOJ393220:UOJ393267 UYF393220:UYF393267 VIB393220:VIB393267 VRX393220:VRX393267 WBT393220:WBT393267 WLP393220:WLP393267 WVL393220:WVL393267 J458756:J458803 IZ458756:IZ458803 SV458756:SV458803 ACR458756:ACR458803 AMN458756:AMN458803 AWJ458756:AWJ458803 BGF458756:BGF458803 BQB458756:BQB458803 BZX458756:BZX458803 CJT458756:CJT458803 CTP458756:CTP458803 DDL458756:DDL458803 DNH458756:DNH458803 DXD458756:DXD458803 EGZ458756:EGZ458803 EQV458756:EQV458803 FAR458756:FAR458803 FKN458756:FKN458803 FUJ458756:FUJ458803 GEF458756:GEF458803 GOB458756:GOB458803 GXX458756:GXX458803 HHT458756:HHT458803 HRP458756:HRP458803 IBL458756:IBL458803 ILH458756:ILH458803 IVD458756:IVD458803 JEZ458756:JEZ458803 JOV458756:JOV458803 JYR458756:JYR458803 KIN458756:KIN458803 KSJ458756:KSJ458803 LCF458756:LCF458803 LMB458756:LMB458803 LVX458756:LVX458803 MFT458756:MFT458803 MPP458756:MPP458803 MZL458756:MZL458803 NJH458756:NJH458803 NTD458756:NTD458803 OCZ458756:OCZ458803 OMV458756:OMV458803 OWR458756:OWR458803 PGN458756:PGN458803 PQJ458756:PQJ458803 QAF458756:QAF458803 QKB458756:QKB458803 QTX458756:QTX458803 RDT458756:RDT458803 RNP458756:RNP458803 RXL458756:RXL458803 SHH458756:SHH458803 SRD458756:SRD458803 TAZ458756:TAZ458803 TKV458756:TKV458803 TUR458756:TUR458803 UEN458756:UEN458803 UOJ458756:UOJ458803 UYF458756:UYF458803 VIB458756:VIB458803 VRX458756:VRX458803 WBT458756:WBT458803 WLP458756:WLP458803 WVL458756:WVL458803 J524292:J524339 IZ524292:IZ524339 SV524292:SV524339 ACR524292:ACR524339 AMN524292:AMN524339 AWJ524292:AWJ524339 BGF524292:BGF524339 BQB524292:BQB524339 BZX524292:BZX524339 CJT524292:CJT524339 CTP524292:CTP524339 DDL524292:DDL524339 DNH524292:DNH524339 DXD524292:DXD524339 EGZ524292:EGZ524339 EQV524292:EQV524339 FAR524292:FAR524339 FKN524292:FKN524339 FUJ524292:FUJ524339 GEF524292:GEF524339 GOB524292:GOB524339 GXX524292:GXX524339 HHT524292:HHT524339 HRP524292:HRP524339 IBL524292:IBL524339 ILH524292:ILH524339 IVD524292:IVD524339 JEZ524292:JEZ524339 JOV524292:JOV524339 JYR524292:JYR524339 KIN524292:KIN524339 KSJ524292:KSJ524339 LCF524292:LCF524339 LMB524292:LMB524339 LVX524292:LVX524339 MFT524292:MFT524339 MPP524292:MPP524339 MZL524292:MZL524339 NJH524292:NJH524339 NTD524292:NTD524339 OCZ524292:OCZ524339 OMV524292:OMV524339 OWR524292:OWR524339 PGN524292:PGN524339 PQJ524292:PQJ524339 QAF524292:QAF524339 QKB524292:QKB524339 QTX524292:QTX524339 RDT524292:RDT524339 RNP524292:RNP524339 RXL524292:RXL524339 SHH524292:SHH524339 SRD524292:SRD524339 TAZ524292:TAZ524339 TKV524292:TKV524339 TUR524292:TUR524339 UEN524292:UEN524339 UOJ524292:UOJ524339 UYF524292:UYF524339 VIB524292:VIB524339 VRX524292:VRX524339 WBT524292:WBT524339 WLP524292:WLP524339 WVL524292:WVL524339 J589828:J589875 IZ589828:IZ589875 SV589828:SV589875 ACR589828:ACR589875 AMN589828:AMN589875 AWJ589828:AWJ589875 BGF589828:BGF589875 BQB589828:BQB589875 BZX589828:BZX589875 CJT589828:CJT589875 CTP589828:CTP589875 DDL589828:DDL589875 DNH589828:DNH589875 DXD589828:DXD589875 EGZ589828:EGZ589875 EQV589828:EQV589875 FAR589828:FAR589875 FKN589828:FKN589875 FUJ589828:FUJ589875 GEF589828:GEF589875 GOB589828:GOB589875 GXX589828:GXX589875 HHT589828:HHT589875 HRP589828:HRP589875 IBL589828:IBL589875 ILH589828:ILH589875 IVD589828:IVD589875 JEZ589828:JEZ589875 JOV589828:JOV589875 JYR589828:JYR589875 KIN589828:KIN589875 KSJ589828:KSJ589875 LCF589828:LCF589875 LMB589828:LMB589875 LVX589828:LVX589875 MFT589828:MFT589875 MPP589828:MPP589875 MZL589828:MZL589875 NJH589828:NJH589875 NTD589828:NTD589875 OCZ589828:OCZ589875 OMV589828:OMV589875 OWR589828:OWR589875 PGN589828:PGN589875 PQJ589828:PQJ589875 QAF589828:QAF589875 QKB589828:QKB589875 QTX589828:QTX589875 RDT589828:RDT589875 RNP589828:RNP589875 RXL589828:RXL589875 SHH589828:SHH589875 SRD589828:SRD589875 TAZ589828:TAZ589875 TKV589828:TKV589875 TUR589828:TUR589875 UEN589828:UEN589875 UOJ589828:UOJ589875 UYF589828:UYF589875 VIB589828:VIB589875 VRX589828:VRX589875 WBT589828:WBT589875 WLP589828:WLP589875 WVL589828:WVL589875 J655364:J655411 IZ655364:IZ655411 SV655364:SV655411 ACR655364:ACR655411 AMN655364:AMN655411 AWJ655364:AWJ655411 BGF655364:BGF655411 BQB655364:BQB655411 BZX655364:BZX655411 CJT655364:CJT655411 CTP655364:CTP655411 DDL655364:DDL655411 DNH655364:DNH655411 DXD655364:DXD655411 EGZ655364:EGZ655411 EQV655364:EQV655411 FAR655364:FAR655411 FKN655364:FKN655411 FUJ655364:FUJ655411 GEF655364:GEF655411 GOB655364:GOB655411 GXX655364:GXX655411 HHT655364:HHT655411 HRP655364:HRP655411 IBL655364:IBL655411 ILH655364:ILH655411 IVD655364:IVD655411 JEZ655364:JEZ655411 JOV655364:JOV655411 JYR655364:JYR655411 KIN655364:KIN655411 KSJ655364:KSJ655411 LCF655364:LCF655411 LMB655364:LMB655411 LVX655364:LVX655411 MFT655364:MFT655411 MPP655364:MPP655411 MZL655364:MZL655411 NJH655364:NJH655411 NTD655364:NTD655411 OCZ655364:OCZ655411 OMV655364:OMV655411 OWR655364:OWR655411 PGN655364:PGN655411 PQJ655364:PQJ655411 QAF655364:QAF655411 QKB655364:QKB655411 QTX655364:QTX655411 RDT655364:RDT655411 RNP655364:RNP655411 RXL655364:RXL655411 SHH655364:SHH655411 SRD655364:SRD655411 TAZ655364:TAZ655411 TKV655364:TKV655411 TUR655364:TUR655411 UEN655364:UEN655411 UOJ655364:UOJ655411 UYF655364:UYF655411 VIB655364:VIB655411 VRX655364:VRX655411 WBT655364:WBT655411 WLP655364:WLP655411 WVL655364:WVL655411 J720900:J720947 IZ720900:IZ720947 SV720900:SV720947 ACR720900:ACR720947 AMN720900:AMN720947 AWJ720900:AWJ720947 BGF720900:BGF720947 BQB720900:BQB720947 BZX720900:BZX720947 CJT720900:CJT720947 CTP720900:CTP720947 DDL720900:DDL720947 DNH720900:DNH720947 DXD720900:DXD720947 EGZ720900:EGZ720947 EQV720900:EQV720947 FAR720900:FAR720947 FKN720900:FKN720947 FUJ720900:FUJ720947 GEF720900:GEF720947 GOB720900:GOB720947 GXX720900:GXX720947 HHT720900:HHT720947 HRP720900:HRP720947 IBL720900:IBL720947 ILH720900:ILH720947 IVD720900:IVD720947 JEZ720900:JEZ720947 JOV720900:JOV720947 JYR720900:JYR720947 KIN720900:KIN720947 KSJ720900:KSJ720947 LCF720900:LCF720947 LMB720900:LMB720947 LVX720900:LVX720947 MFT720900:MFT720947 MPP720900:MPP720947 MZL720900:MZL720947 NJH720900:NJH720947 NTD720900:NTD720947 OCZ720900:OCZ720947 OMV720900:OMV720947 OWR720900:OWR720947 PGN720900:PGN720947 PQJ720900:PQJ720947 QAF720900:QAF720947 QKB720900:QKB720947 QTX720900:QTX720947 RDT720900:RDT720947 RNP720900:RNP720947 RXL720900:RXL720947 SHH720900:SHH720947 SRD720900:SRD720947 TAZ720900:TAZ720947 TKV720900:TKV720947 TUR720900:TUR720947 UEN720900:UEN720947 UOJ720900:UOJ720947 UYF720900:UYF720947 VIB720900:VIB720947 VRX720900:VRX720947 WBT720900:WBT720947 WLP720900:WLP720947 WVL720900:WVL720947 J786436:J786483 IZ786436:IZ786483 SV786436:SV786483 ACR786436:ACR786483 AMN786436:AMN786483 AWJ786436:AWJ786483 BGF786436:BGF786483 BQB786436:BQB786483 BZX786436:BZX786483 CJT786436:CJT786483 CTP786436:CTP786483 DDL786436:DDL786483 DNH786436:DNH786483 DXD786436:DXD786483 EGZ786436:EGZ786483 EQV786436:EQV786483 FAR786436:FAR786483 FKN786436:FKN786483 FUJ786436:FUJ786483 GEF786436:GEF786483 GOB786436:GOB786483 GXX786436:GXX786483 HHT786436:HHT786483 HRP786436:HRP786483 IBL786436:IBL786483 ILH786436:ILH786483 IVD786436:IVD786483 JEZ786436:JEZ786483 JOV786436:JOV786483 JYR786436:JYR786483 KIN786436:KIN786483 KSJ786436:KSJ786483 LCF786436:LCF786483 LMB786436:LMB786483 LVX786436:LVX786483 MFT786436:MFT786483 MPP786436:MPP786483 MZL786436:MZL786483 NJH786436:NJH786483 NTD786436:NTD786483 OCZ786436:OCZ786483 OMV786436:OMV786483 OWR786436:OWR786483 PGN786436:PGN786483 PQJ786436:PQJ786483 QAF786436:QAF786483 QKB786436:QKB786483 QTX786436:QTX786483 RDT786436:RDT786483 RNP786436:RNP786483 RXL786436:RXL786483 SHH786436:SHH786483 SRD786436:SRD786483 TAZ786436:TAZ786483 TKV786436:TKV786483 TUR786436:TUR786483 UEN786436:UEN786483 UOJ786436:UOJ786483 UYF786436:UYF786483 VIB786436:VIB786483 VRX786436:VRX786483 WBT786436:WBT786483 WLP786436:WLP786483 WVL786436:WVL786483 J851972:J852019 IZ851972:IZ852019 SV851972:SV852019 ACR851972:ACR852019 AMN851972:AMN852019 AWJ851972:AWJ852019 BGF851972:BGF852019 BQB851972:BQB852019 BZX851972:BZX852019 CJT851972:CJT852019 CTP851972:CTP852019 DDL851972:DDL852019 DNH851972:DNH852019 DXD851972:DXD852019 EGZ851972:EGZ852019 EQV851972:EQV852019 FAR851972:FAR852019 FKN851972:FKN852019 FUJ851972:FUJ852019 GEF851972:GEF852019 GOB851972:GOB852019 GXX851972:GXX852019 HHT851972:HHT852019 HRP851972:HRP852019 IBL851972:IBL852019 ILH851972:ILH852019 IVD851972:IVD852019 JEZ851972:JEZ852019 JOV851972:JOV852019 JYR851972:JYR852019 KIN851972:KIN852019 KSJ851972:KSJ852019 LCF851972:LCF852019 LMB851972:LMB852019 LVX851972:LVX852019 MFT851972:MFT852019 MPP851972:MPP852019 MZL851972:MZL852019 NJH851972:NJH852019 NTD851972:NTD852019 OCZ851972:OCZ852019 OMV851972:OMV852019 OWR851972:OWR852019 PGN851972:PGN852019 PQJ851972:PQJ852019 QAF851972:QAF852019 QKB851972:QKB852019 QTX851972:QTX852019 RDT851972:RDT852019 RNP851972:RNP852019 RXL851972:RXL852019 SHH851972:SHH852019 SRD851972:SRD852019 TAZ851972:TAZ852019 TKV851972:TKV852019 TUR851972:TUR852019 UEN851972:UEN852019 UOJ851972:UOJ852019 UYF851972:UYF852019 VIB851972:VIB852019 VRX851972:VRX852019 WBT851972:WBT852019 WLP851972:WLP852019 WVL851972:WVL852019 J917508:J917555 IZ917508:IZ917555 SV917508:SV917555 ACR917508:ACR917555 AMN917508:AMN917555 AWJ917508:AWJ917555 BGF917508:BGF917555 BQB917508:BQB917555 BZX917508:BZX917555 CJT917508:CJT917555 CTP917508:CTP917555 DDL917508:DDL917555 DNH917508:DNH917555 DXD917508:DXD917555 EGZ917508:EGZ917555 EQV917508:EQV917555 FAR917508:FAR917555 FKN917508:FKN917555 FUJ917508:FUJ917555 GEF917508:GEF917555 GOB917508:GOB917555 GXX917508:GXX917555 HHT917508:HHT917555 HRP917508:HRP917555 IBL917508:IBL917555 ILH917508:ILH917555 IVD917508:IVD917555 JEZ917508:JEZ917555 JOV917508:JOV917555 JYR917508:JYR917555 KIN917508:KIN917555 KSJ917508:KSJ917555 LCF917508:LCF917555 LMB917508:LMB917555 LVX917508:LVX917555 MFT917508:MFT917555 MPP917508:MPP917555 MZL917508:MZL917555 NJH917508:NJH917555 NTD917508:NTD917555 OCZ917508:OCZ917555 OMV917508:OMV917555 OWR917508:OWR917555 PGN917508:PGN917555 PQJ917508:PQJ917555 QAF917508:QAF917555 QKB917508:QKB917555 QTX917508:QTX917555 RDT917508:RDT917555 RNP917508:RNP917555 RXL917508:RXL917555 SHH917508:SHH917555 SRD917508:SRD917555 TAZ917508:TAZ917555 TKV917508:TKV917555 TUR917508:TUR917555 UEN917508:UEN917555 UOJ917508:UOJ917555 UYF917508:UYF917555 VIB917508:VIB917555 VRX917508:VRX917555 WBT917508:WBT917555 WLP917508:WLP917555 WVL917508:WVL917555 J983044:J983091 IZ983044:IZ983091 SV983044:SV983091 ACR983044:ACR983091 AMN983044:AMN983091 AWJ983044:AWJ983091 BGF983044:BGF983091 BQB983044:BQB983091 BZX983044:BZX983091 CJT983044:CJT983091 CTP983044:CTP983091 DDL983044:DDL983091 DNH983044:DNH983091 DXD983044:DXD983091 EGZ983044:EGZ983091 EQV983044:EQV983091 FAR983044:FAR983091 FKN983044:FKN983091 FUJ983044:FUJ983091 GEF983044:GEF983091 GOB983044:GOB983091 GXX983044:GXX983091 HHT983044:HHT983091 HRP983044:HRP983091 IBL983044:IBL983091 ILH983044:ILH983091 IVD983044:IVD983091 JEZ983044:JEZ983091 JOV983044:JOV983091 JYR983044:JYR983091 KIN983044:KIN983091 KSJ983044:KSJ983091 LCF983044:LCF983091 LMB983044:LMB983091 LVX983044:LVX983091 MFT983044:MFT983091 MPP983044:MPP983091 MZL983044:MZL983091 NJH983044:NJH983091 NTD983044:NTD983091 OCZ983044:OCZ983091 OMV983044:OMV983091 OWR983044:OWR983091 PGN983044:PGN983091 PQJ983044:PQJ983091 QAF983044:QAF983091 QKB983044:QKB983091 QTX983044:QTX983091 RDT983044:RDT983091 RNP983044:RNP983091 RXL983044:RXL983091 SHH983044:SHH983091 SRD983044:SRD983091 TAZ983044:TAZ983091 TKV983044:TKV983091 TUR983044:TUR983091 UEN983044:UEN983091 UOJ983044:UOJ983091 UYF983044:UYF983091 VIB983044:VIB983091 VRX983044:VRX983091 WBT983044:WBT983091 WLP983044:WLP983091 WVL983044:WVL983091" xr:uid="{6D9813DE-FA82-4FE9-BDDA-9C716B8723ED}">
      <formula1>""""""</formula1>
    </dataValidation>
  </dataValidations>
  <pageMargins left="0.23622047244094491" right="0.23622047244094491" top="0.74803149606299213" bottom="0.74803149606299213" header="0.31496062992125984" footer="0.31496062992125984"/>
  <pageSetup paperSize="9"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1E67-1655-4008-9B2C-0F6376598DF4}">
  <sheetPr>
    <tabColor rgb="FF00B0F0"/>
    <pageSetUpPr fitToPage="1"/>
  </sheetPr>
  <dimension ref="B1:J104"/>
  <sheetViews>
    <sheetView view="pageBreakPreview" topLeftCell="B1" zoomScaleNormal="100" zoomScaleSheetLayoutView="100" workbookViewId="0">
      <pane xSplit="1" ySplit="1" topLeftCell="C2" activePane="bottomRight" state="frozen"/>
      <selection activeCell="N30" sqref="N30"/>
      <selection pane="topRight" activeCell="N30" sqref="N30"/>
      <selection pane="bottomLeft" activeCell="N30" sqref="N30"/>
      <selection pane="bottomRight" activeCell="O75" sqref="O75"/>
    </sheetView>
  </sheetViews>
  <sheetFormatPr defaultRowHeight="12.75" x14ac:dyDescent="0.2"/>
  <cols>
    <col min="1" max="1" width="8.85546875" style="50"/>
    <col min="2" max="2" width="8.7109375" style="53" customWidth="1"/>
    <col min="3" max="5" width="3.28515625" style="53" customWidth="1"/>
    <col min="6" max="6" width="29.42578125" style="53" customWidth="1"/>
    <col min="7" max="8" width="8.7109375" style="50" customWidth="1"/>
    <col min="9" max="9" width="11.7109375" style="50" customWidth="1"/>
    <col min="10" max="10" width="13.7109375" style="52" customWidth="1"/>
    <col min="11" max="11" width="6.42578125" style="50" customWidth="1"/>
    <col min="12" max="12" width="16.5703125" style="50" customWidth="1"/>
    <col min="13" max="251" width="8.85546875" style="50"/>
    <col min="252" max="252" width="8.7109375" style="50" customWidth="1"/>
    <col min="253" max="255" width="3.28515625" style="50" customWidth="1"/>
    <col min="256" max="256" width="30.140625" style="50" customWidth="1"/>
    <col min="257" max="258" width="8.7109375" style="50" customWidth="1"/>
    <col min="259" max="259" width="11.7109375" style="50" customWidth="1"/>
    <col min="260" max="260" width="13.7109375" style="50" customWidth="1"/>
    <col min="261" max="261" width="6.42578125" style="50" customWidth="1"/>
    <col min="262" max="507" width="8.85546875" style="50"/>
    <col min="508" max="508" width="8.7109375" style="50" customWidth="1"/>
    <col min="509" max="511" width="3.28515625" style="50" customWidth="1"/>
    <col min="512" max="512" width="30.140625" style="50" customWidth="1"/>
    <col min="513" max="514" width="8.7109375" style="50" customWidth="1"/>
    <col min="515" max="515" width="11.7109375" style="50" customWidth="1"/>
    <col min="516" max="516" width="13.7109375" style="50" customWidth="1"/>
    <col min="517" max="517" width="6.42578125" style="50" customWidth="1"/>
    <col min="518" max="763" width="8.85546875" style="50"/>
    <col min="764" max="764" width="8.7109375" style="50" customWidth="1"/>
    <col min="765" max="767" width="3.28515625" style="50" customWidth="1"/>
    <col min="768" max="768" width="30.140625" style="50" customWidth="1"/>
    <col min="769" max="770" width="8.7109375" style="50" customWidth="1"/>
    <col min="771" max="771" width="11.7109375" style="50" customWidth="1"/>
    <col min="772" max="772" width="13.7109375" style="50" customWidth="1"/>
    <col min="773" max="773" width="6.42578125" style="50" customWidth="1"/>
    <col min="774" max="1019" width="8.85546875" style="50"/>
    <col min="1020" max="1020" width="8.7109375" style="50" customWidth="1"/>
    <col min="1021" max="1023" width="3.28515625" style="50" customWidth="1"/>
    <col min="1024" max="1024" width="30.140625" style="50" customWidth="1"/>
    <col min="1025" max="1026" width="8.7109375" style="50" customWidth="1"/>
    <col min="1027" max="1027" width="11.7109375" style="50" customWidth="1"/>
    <col min="1028" max="1028" width="13.7109375" style="50" customWidth="1"/>
    <col min="1029" max="1029" width="6.42578125" style="50" customWidth="1"/>
    <col min="1030" max="1275" width="8.85546875" style="50"/>
    <col min="1276" max="1276" width="8.7109375" style="50" customWidth="1"/>
    <col min="1277" max="1279" width="3.28515625" style="50" customWidth="1"/>
    <col min="1280" max="1280" width="30.140625" style="50" customWidth="1"/>
    <col min="1281" max="1282" width="8.7109375" style="50" customWidth="1"/>
    <col min="1283" max="1283" width="11.7109375" style="50" customWidth="1"/>
    <col min="1284" max="1284" width="13.7109375" style="50" customWidth="1"/>
    <col min="1285" max="1285" width="6.42578125" style="50" customWidth="1"/>
    <col min="1286" max="1531" width="8.85546875" style="50"/>
    <col min="1532" max="1532" width="8.7109375" style="50" customWidth="1"/>
    <col min="1533" max="1535" width="3.28515625" style="50" customWidth="1"/>
    <col min="1536" max="1536" width="30.140625" style="50" customWidth="1"/>
    <col min="1537" max="1538" width="8.7109375" style="50" customWidth="1"/>
    <col min="1539" max="1539" width="11.7109375" style="50" customWidth="1"/>
    <col min="1540" max="1540" width="13.7109375" style="50" customWidth="1"/>
    <col min="1541" max="1541" width="6.42578125" style="50" customWidth="1"/>
    <col min="1542" max="1787" width="8.85546875" style="50"/>
    <col min="1788" max="1788" width="8.7109375" style="50" customWidth="1"/>
    <col min="1789" max="1791" width="3.28515625" style="50" customWidth="1"/>
    <col min="1792" max="1792" width="30.140625" style="50" customWidth="1"/>
    <col min="1793" max="1794" width="8.7109375" style="50" customWidth="1"/>
    <col min="1795" max="1795" width="11.7109375" style="50" customWidth="1"/>
    <col min="1796" max="1796" width="13.7109375" style="50" customWidth="1"/>
    <col min="1797" max="1797" width="6.42578125" style="50" customWidth="1"/>
    <col min="1798" max="2043" width="8.85546875" style="50"/>
    <col min="2044" max="2044" width="8.7109375" style="50" customWidth="1"/>
    <col min="2045" max="2047" width="3.28515625" style="50" customWidth="1"/>
    <col min="2048" max="2048" width="30.140625" style="50" customWidth="1"/>
    <col min="2049" max="2050" width="8.7109375" style="50" customWidth="1"/>
    <col min="2051" max="2051" width="11.7109375" style="50" customWidth="1"/>
    <col min="2052" max="2052" width="13.7109375" style="50" customWidth="1"/>
    <col min="2053" max="2053" width="6.42578125" style="50" customWidth="1"/>
    <col min="2054" max="2299" width="8.85546875" style="50"/>
    <col min="2300" max="2300" width="8.7109375" style="50" customWidth="1"/>
    <col min="2301" max="2303" width="3.28515625" style="50" customWidth="1"/>
    <col min="2304" max="2304" width="30.140625" style="50" customWidth="1"/>
    <col min="2305" max="2306" width="8.7109375" style="50" customWidth="1"/>
    <col min="2307" max="2307" width="11.7109375" style="50" customWidth="1"/>
    <col min="2308" max="2308" width="13.7109375" style="50" customWidth="1"/>
    <col min="2309" max="2309" width="6.42578125" style="50" customWidth="1"/>
    <col min="2310" max="2555" width="8.85546875" style="50"/>
    <col min="2556" max="2556" width="8.7109375" style="50" customWidth="1"/>
    <col min="2557" max="2559" width="3.28515625" style="50" customWidth="1"/>
    <col min="2560" max="2560" width="30.140625" style="50" customWidth="1"/>
    <col min="2561" max="2562" width="8.7109375" style="50" customWidth="1"/>
    <col min="2563" max="2563" width="11.7109375" style="50" customWidth="1"/>
    <col min="2564" max="2564" width="13.7109375" style="50" customWidth="1"/>
    <col min="2565" max="2565" width="6.42578125" style="50" customWidth="1"/>
    <col min="2566" max="2811" width="8.85546875" style="50"/>
    <col min="2812" max="2812" width="8.7109375" style="50" customWidth="1"/>
    <col min="2813" max="2815" width="3.28515625" style="50" customWidth="1"/>
    <col min="2816" max="2816" width="30.140625" style="50" customWidth="1"/>
    <col min="2817" max="2818" width="8.7109375" style="50" customWidth="1"/>
    <col min="2819" max="2819" width="11.7109375" style="50" customWidth="1"/>
    <col min="2820" max="2820" width="13.7109375" style="50" customWidth="1"/>
    <col min="2821" max="2821" width="6.42578125" style="50" customWidth="1"/>
    <col min="2822" max="3067" width="8.85546875" style="50"/>
    <col min="3068" max="3068" width="8.7109375" style="50" customWidth="1"/>
    <col min="3069" max="3071" width="3.28515625" style="50" customWidth="1"/>
    <col min="3072" max="3072" width="30.140625" style="50" customWidth="1"/>
    <col min="3073" max="3074" width="8.7109375" style="50" customWidth="1"/>
    <col min="3075" max="3075" width="11.7109375" style="50" customWidth="1"/>
    <col min="3076" max="3076" width="13.7109375" style="50" customWidth="1"/>
    <col min="3077" max="3077" width="6.42578125" style="50" customWidth="1"/>
    <col min="3078" max="3323" width="8.85546875" style="50"/>
    <col min="3324" max="3324" width="8.7109375" style="50" customWidth="1"/>
    <col min="3325" max="3327" width="3.28515625" style="50" customWidth="1"/>
    <col min="3328" max="3328" width="30.140625" style="50" customWidth="1"/>
    <col min="3329" max="3330" width="8.7109375" style="50" customWidth="1"/>
    <col min="3331" max="3331" width="11.7109375" style="50" customWidth="1"/>
    <col min="3332" max="3332" width="13.7109375" style="50" customWidth="1"/>
    <col min="3333" max="3333" width="6.42578125" style="50" customWidth="1"/>
    <col min="3334" max="3579" width="8.85546875" style="50"/>
    <col min="3580" max="3580" width="8.7109375" style="50" customWidth="1"/>
    <col min="3581" max="3583" width="3.28515625" style="50" customWidth="1"/>
    <col min="3584" max="3584" width="30.140625" style="50" customWidth="1"/>
    <col min="3585" max="3586" width="8.7109375" style="50" customWidth="1"/>
    <col min="3587" max="3587" width="11.7109375" style="50" customWidth="1"/>
    <col min="3588" max="3588" width="13.7109375" style="50" customWidth="1"/>
    <col min="3589" max="3589" width="6.42578125" style="50" customWidth="1"/>
    <col min="3590" max="3835" width="8.85546875" style="50"/>
    <col min="3836" max="3836" width="8.7109375" style="50" customWidth="1"/>
    <col min="3837" max="3839" width="3.28515625" style="50" customWidth="1"/>
    <col min="3840" max="3840" width="30.140625" style="50" customWidth="1"/>
    <col min="3841" max="3842" width="8.7109375" style="50" customWidth="1"/>
    <col min="3843" max="3843" width="11.7109375" style="50" customWidth="1"/>
    <col min="3844" max="3844" width="13.7109375" style="50" customWidth="1"/>
    <col min="3845" max="3845" width="6.42578125" style="50" customWidth="1"/>
    <col min="3846" max="4091" width="8.85546875" style="50"/>
    <col min="4092" max="4092" width="8.7109375" style="50" customWidth="1"/>
    <col min="4093" max="4095" width="3.28515625" style="50" customWidth="1"/>
    <col min="4096" max="4096" width="30.140625" style="50" customWidth="1"/>
    <col min="4097" max="4098" width="8.7109375" style="50" customWidth="1"/>
    <col min="4099" max="4099" width="11.7109375" style="50" customWidth="1"/>
    <col min="4100" max="4100" width="13.7109375" style="50" customWidth="1"/>
    <col min="4101" max="4101" width="6.42578125" style="50" customWidth="1"/>
    <col min="4102" max="4347" width="8.85546875" style="50"/>
    <col min="4348" max="4348" width="8.7109375" style="50" customWidth="1"/>
    <col min="4349" max="4351" width="3.28515625" style="50" customWidth="1"/>
    <col min="4352" max="4352" width="30.140625" style="50" customWidth="1"/>
    <col min="4353" max="4354" width="8.7109375" style="50" customWidth="1"/>
    <col min="4355" max="4355" width="11.7109375" style="50" customWidth="1"/>
    <col min="4356" max="4356" width="13.7109375" style="50" customWidth="1"/>
    <col min="4357" max="4357" width="6.42578125" style="50" customWidth="1"/>
    <col min="4358" max="4603" width="8.85546875" style="50"/>
    <col min="4604" max="4604" width="8.7109375" style="50" customWidth="1"/>
    <col min="4605" max="4607" width="3.28515625" style="50" customWidth="1"/>
    <col min="4608" max="4608" width="30.140625" style="50" customWidth="1"/>
    <col min="4609" max="4610" width="8.7109375" style="50" customWidth="1"/>
    <col min="4611" max="4611" width="11.7109375" style="50" customWidth="1"/>
    <col min="4612" max="4612" width="13.7109375" style="50" customWidth="1"/>
    <col min="4613" max="4613" width="6.42578125" style="50" customWidth="1"/>
    <col min="4614" max="4859" width="8.85546875" style="50"/>
    <col min="4860" max="4860" width="8.7109375" style="50" customWidth="1"/>
    <col min="4861" max="4863" width="3.28515625" style="50" customWidth="1"/>
    <col min="4864" max="4864" width="30.140625" style="50" customWidth="1"/>
    <col min="4865" max="4866" width="8.7109375" style="50" customWidth="1"/>
    <col min="4867" max="4867" width="11.7109375" style="50" customWidth="1"/>
    <col min="4868" max="4868" width="13.7109375" style="50" customWidth="1"/>
    <col min="4869" max="4869" width="6.42578125" style="50" customWidth="1"/>
    <col min="4870" max="5115" width="8.85546875" style="50"/>
    <col min="5116" max="5116" width="8.7109375" style="50" customWidth="1"/>
    <col min="5117" max="5119" width="3.28515625" style="50" customWidth="1"/>
    <col min="5120" max="5120" width="30.140625" style="50" customWidth="1"/>
    <col min="5121" max="5122" width="8.7109375" style="50" customWidth="1"/>
    <col min="5123" max="5123" width="11.7109375" style="50" customWidth="1"/>
    <col min="5124" max="5124" width="13.7109375" style="50" customWidth="1"/>
    <col min="5125" max="5125" width="6.42578125" style="50" customWidth="1"/>
    <col min="5126" max="5371" width="8.85546875" style="50"/>
    <col min="5372" max="5372" width="8.7109375" style="50" customWidth="1"/>
    <col min="5373" max="5375" width="3.28515625" style="50" customWidth="1"/>
    <col min="5376" max="5376" width="30.140625" style="50" customWidth="1"/>
    <col min="5377" max="5378" width="8.7109375" style="50" customWidth="1"/>
    <col min="5379" max="5379" width="11.7109375" style="50" customWidth="1"/>
    <col min="5380" max="5380" width="13.7109375" style="50" customWidth="1"/>
    <col min="5381" max="5381" width="6.42578125" style="50" customWidth="1"/>
    <col min="5382" max="5627" width="8.85546875" style="50"/>
    <col min="5628" max="5628" width="8.7109375" style="50" customWidth="1"/>
    <col min="5629" max="5631" width="3.28515625" style="50" customWidth="1"/>
    <col min="5632" max="5632" width="30.140625" style="50" customWidth="1"/>
    <col min="5633" max="5634" width="8.7109375" style="50" customWidth="1"/>
    <col min="5635" max="5635" width="11.7109375" style="50" customWidth="1"/>
    <col min="5636" max="5636" width="13.7109375" style="50" customWidth="1"/>
    <col min="5637" max="5637" width="6.42578125" style="50" customWidth="1"/>
    <col min="5638" max="5883" width="8.85546875" style="50"/>
    <col min="5884" max="5884" width="8.7109375" style="50" customWidth="1"/>
    <col min="5885" max="5887" width="3.28515625" style="50" customWidth="1"/>
    <col min="5888" max="5888" width="30.140625" style="50" customWidth="1"/>
    <col min="5889" max="5890" width="8.7109375" style="50" customWidth="1"/>
    <col min="5891" max="5891" width="11.7109375" style="50" customWidth="1"/>
    <col min="5892" max="5892" width="13.7109375" style="50" customWidth="1"/>
    <col min="5893" max="5893" width="6.42578125" style="50" customWidth="1"/>
    <col min="5894" max="6139" width="8.85546875" style="50"/>
    <col min="6140" max="6140" width="8.7109375" style="50" customWidth="1"/>
    <col min="6141" max="6143" width="3.28515625" style="50" customWidth="1"/>
    <col min="6144" max="6144" width="30.140625" style="50" customWidth="1"/>
    <col min="6145" max="6146" width="8.7109375" style="50" customWidth="1"/>
    <col min="6147" max="6147" width="11.7109375" style="50" customWidth="1"/>
    <col min="6148" max="6148" width="13.7109375" style="50" customWidth="1"/>
    <col min="6149" max="6149" width="6.42578125" style="50" customWidth="1"/>
    <col min="6150" max="6395" width="8.85546875" style="50"/>
    <col min="6396" max="6396" width="8.7109375" style="50" customWidth="1"/>
    <col min="6397" max="6399" width="3.28515625" style="50" customWidth="1"/>
    <col min="6400" max="6400" width="30.140625" style="50" customWidth="1"/>
    <col min="6401" max="6402" width="8.7109375" style="50" customWidth="1"/>
    <col min="6403" max="6403" width="11.7109375" style="50" customWidth="1"/>
    <col min="6404" max="6404" width="13.7109375" style="50" customWidth="1"/>
    <col min="6405" max="6405" width="6.42578125" style="50" customWidth="1"/>
    <col min="6406" max="6651" width="8.85546875" style="50"/>
    <col min="6652" max="6652" width="8.7109375" style="50" customWidth="1"/>
    <col min="6653" max="6655" width="3.28515625" style="50" customWidth="1"/>
    <col min="6656" max="6656" width="30.140625" style="50" customWidth="1"/>
    <col min="6657" max="6658" width="8.7109375" style="50" customWidth="1"/>
    <col min="6659" max="6659" width="11.7109375" style="50" customWidth="1"/>
    <col min="6660" max="6660" width="13.7109375" style="50" customWidth="1"/>
    <col min="6661" max="6661" width="6.42578125" style="50" customWidth="1"/>
    <col min="6662" max="6907" width="8.85546875" style="50"/>
    <col min="6908" max="6908" width="8.7109375" style="50" customWidth="1"/>
    <col min="6909" max="6911" width="3.28515625" style="50" customWidth="1"/>
    <col min="6912" max="6912" width="30.140625" style="50" customWidth="1"/>
    <col min="6913" max="6914" width="8.7109375" style="50" customWidth="1"/>
    <col min="6915" max="6915" width="11.7109375" style="50" customWidth="1"/>
    <col min="6916" max="6916" width="13.7109375" style="50" customWidth="1"/>
    <col min="6917" max="6917" width="6.42578125" style="50" customWidth="1"/>
    <col min="6918" max="7163" width="8.85546875" style="50"/>
    <col min="7164" max="7164" width="8.7109375" style="50" customWidth="1"/>
    <col min="7165" max="7167" width="3.28515625" style="50" customWidth="1"/>
    <col min="7168" max="7168" width="30.140625" style="50" customWidth="1"/>
    <col min="7169" max="7170" width="8.7109375" style="50" customWidth="1"/>
    <col min="7171" max="7171" width="11.7109375" style="50" customWidth="1"/>
    <col min="7172" max="7172" width="13.7109375" style="50" customWidth="1"/>
    <col min="7173" max="7173" width="6.42578125" style="50" customWidth="1"/>
    <col min="7174" max="7419" width="8.85546875" style="50"/>
    <col min="7420" max="7420" width="8.7109375" style="50" customWidth="1"/>
    <col min="7421" max="7423" width="3.28515625" style="50" customWidth="1"/>
    <col min="7424" max="7424" width="30.140625" style="50" customWidth="1"/>
    <col min="7425" max="7426" width="8.7109375" style="50" customWidth="1"/>
    <col min="7427" max="7427" width="11.7109375" style="50" customWidth="1"/>
    <col min="7428" max="7428" width="13.7109375" style="50" customWidth="1"/>
    <col min="7429" max="7429" width="6.42578125" style="50" customWidth="1"/>
    <col min="7430" max="7675" width="8.85546875" style="50"/>
    <col min="7676" max="7676" width="8.7109375" style="50" customWidth="1"/>
    <col min="7677" max="7679" width="3.28515625" style="50" customWidth="1"/>
    <col min="7680" max="7680" width="30.140625" style="50" customWidth="1"/>
    <col min="7681" max="7682" width="8.7109375" style="50" customWidth="1"/>
    <col min="7683" max="7683" width="11.7109375" style="50" customWidth="1"/>
    <col min="7684" max="7684" width="13.7109375" style="50" customWidth="1"/>
    <col min="7685" max="7685" width="6.42578125" style="50" customWidth="1"/>
    <col min="7686" max="7931" width="8.85546875" style="50"/>
    <col min="7932" max="7932" width="8.7109375" style="50" customWidth="1"/>
    <col min="7933" max="7935" width="3.28515625" style="50" customWidth="1"/>
    <col min="7936" max="7936" width="30.140625" style="50" customWidth="1"/>
    <col min="7937" max="7938" width="8.7109375" style="50" customWidth="1"/>
    <col min="7939" max="7939" width="11.7109375" style="50" customWidth="1"/>
    <col min="7940" max="7940" width="13.7109375" style="50" customWidth="1"/>
    <col min="7941" max="7941" width="6.42578125" style="50" customWidth="1"/>
    <col min="7942" max="8187" width="8.85546875" style="50"/>
    <col min="8188" max="8188" width="8.7109375" style="50" customWidth="1"/>
    <col min="8189" max="8191" width="3.28515625" style="50" customWidth="1"/>
    <col min="8192" max="8192" width="30.140625" style="50" customWidth="1"/>
    <col min="8193" max="8194" width="8.7109375" style="50" customWidth="1"/>
    <col min="8195" max="8195" width="11.7109375" style="50" customWidth="1"/>
    <col min="8196" max="8196" width="13.7109375" style="50" customWidth="1"/>
    <col min="8197" max="8197" width="6.42578125" style="50" customWidth="1"/>
    <col min="8198" max="8443" width="8.85546875" style="50"/>
    <col min="8444" max="8444" width="8.7109375" style="50" customWidth="1"/>
    <col min="8445" max="8447" width="3.28515625" style="50" customWidth="1"/>
    <col min="8448" max="8448" width="30.140625" style="50" customWidth="1"/>
    <col min="8449" max="8450" width="8.7109375" style="50" customWidth="1"/>
    <col min="8451" max="8451" width="11.7109375" style="50" customWidth="1"/>
    <col min="8452" max="8452" width="13.7109375" style="50" customWidth="1"/>
    <col min="8453" max="8453" width="6.42578125" style="50" customWidth="1"/>
    <col min="8454" max="8699" width="8.85546875" style="50"/>
    <col min="8700" max="8700" width="8.7109375" style="50" customWidth="1"/>
    <col min="8701" max="8703" width="3.28515625" style="50" customWidth="1"/>
    <col min="8704" max="8704" width="30.140625" style="50" customWidth="1"/>
    <col min="8705" max="8706" width="8.7109375" style="50" customWidth="1"/>
    <col min="8707" max="8707" width="11.7109375" style="50" customWidth="1"/>
    <col min="8708" max="8708" width="13.7109375" style="50" customWidth="1"/>
    <col min="8709" max="8709" width="6.42578125" style="50" customWidth="1"/>
    <col min="8710" max="8955" width="8.85546875" style="50"/>
    <col min="8956" max="8956" width="8.7109375" style="50" customWidth="1"/>
    <col min="8957" max="8959" width="3.28515625" style="50" customWidth="1"/>
    <col min="8960" max="8960" width="30.140625" style="50" customWidth="1"/>
    <col min="8961" max="8962" width="8.7109375" style="50" customWidth="1"/>
    <col min="8963" max="8963" width="11.7109375" style="50" customWidth="1"/>
    <col min="8964" max="8964" width="13.7109375" style="50" customWidth="1"/>
    <col min="8965" max="8965" width="6.42578125" style="50" customWidth="1"/>
    <col min="8966" max="9211" width="8.85546875" style="50"/>
    <col min="9212" max="9212" width="8.7109375" style="50" customWidth="1"/>
    <col min="9213" max="9215" width="3.28515625" style="50" customWidth="1"/>
    <col min="9216" max="9216" width="30.140625" style="50" customWidth="1"/>
    <col min="9217" max="9218" width="8.7109375" style="50" customWidth="1"/>
    <col min="9219" max="9219" width="11.7109375" style="50" customWidth="1"/>
    <col min="9220" max="9220" width="13.7109375" style="50" customWidth="1"/>
    <col min="9221" max="9221" width="6.42578125" style="50" customWidth="1"/>
    <col min="9222" max="9467" width="8.85546875" style="50"/>
    <col min="9468" max="9468" width="8.7109375" style="50" customWidth="1"/>
    <col min="9469" max="9471" width="3.28515625" style="50" customWidth="1"/>
    <col min="9472" max="9472" width="30.140625" style="50" customWidth="1"/>
    <col min="9473" max="9474" width="8.7109375" style="50" customWidth="1"/>
    <col min="9475" max="9475" width="11.7109375" style="50" customWidth="1"/>
    <col min="9476" max="9476" width="13.7109375" style="50" customWidth="1"/>
    <col min="9477" max="9477" width="6.42578125" style="50" customWidth="1"/>
    <col min="9478" max="9723" width="8.85546875" style="50"/>
    <col min="9724" max="9724" width="8.7109375" style="50" customWidth="1"/>
    <col min="9725" max="9727" width="3.28515625" style="50" customWidth="1"/>
    <col min="9728" max="9728" width="30.140625" style="50" customWidth="1"/>
    <col min="9729" max="9730" width="8.7109375" style="50" customWidth="1"/>
    <col min="9731" max="9731" width="11.7109375" style="50" customWidth="1"/>
    <col min="9732" max="9732" width="13.7109375" style="50" customWidth="1"/>
    <col min="9733" max="9733" width="6.42578125" style="50" customWidth="1"/>
    <col min="9734" max="9979" width="8.85546875" style="50"/>
    <col min="9980" max="9980" width="8.7109375" style="50" customWidth="1"/>
    <col min="9981" max="9983" width="3.28515625" style="50" customWidth="1"/>
    <col min="9984" max="9984" width="30.140625" style="50" customWidth="1"/>
    <col min="9985" max="9986" width="8.7109375" style="50" customWidth="1"/>
    <col min="9987" max="9987" width="11.7109375" style="50" customWidth="1"/>
    <col min="9988" max="9988" width="13.7109375" style="50" customWidth="1"/>
    <col min="9989" max="9989" width="6.42578125" style="50" customWidth="1"/>
    <col min="9990" max="10235" width="8.85546875" style="50"/>
    <col min="10236" max="10236" width="8.7109375" style="50" customWidth="1"/>
    <col min="10237" max="10239" width="3.28515625" style="50" customWidth="1"/>
    <col min="10240" max="10240" width="30.140625" style="50" customWidth="1"/>
    <col min="10241" max="10242" width="8.7109375" style="50" customWidth="1"/>
    <col min="10243" max="10243" width="11.7109375" style="50" customWidth="1"/>
    <col min="10244" max="10244" width="13.7109375" style="50" customWidth="1"/>
    <col min="10245" max="10245" width="6.42578125" style="50" customWidth="1"/>
    <col min="10246" max="10491" width="8.85546875" style="50"/>
    <col min="10492" max="10492" width="8.7109375" style="50" customWidth="1"/>
    <col min="10493" max="10495" width="3.28515625" style="50" customWidth="1"/>
    <col min="10496" max="10496" width="30.140625" style="50" customWidth="1"/>
    <col min="10497" max="10498" width="8.7109375" style="50" customWidth="1"/>
    <col min="10499" max="10499" width="11.7109375" style="50" customWidth="1"/>
    <col min="10500" max="10500" width="13.7109375" style="50" customWidth="1"/>
    <col min="10501" max="10501" width="6.42578125" style="50" customWidth="1"/>
    <col min="10502" max="10747" width="8.85546875" style="50"/>
    <col min="10748" max="10748" width="8.7109375" style="50" customWidth="1"/>
    <col min="10749" max="10751" width="3.28515625" style="50" customWidth="1"/>
    <col min="10752" max="10752" width="30.140625" style="50" customWidth="1"/>
    <col min="10753" max="10754" width="8.7109375" style="50" customWidth="1"/>
    <col min="10755" max="10755" width="11.7109375" style="50" customWidth="1"/>
    <col min="10756" max="10756" width="13.7109375" style="50" customWidth="1"/>
    <col min="10757" max="10757" width="6.42578125" style="50" customWidth="1"/>
    <col min="10758" max="11003" width="8.85546875" style="50"/>
    <col min="11004" max="11004" width="8.7109375" style="50" customWidth="1"/>
    <col min="11005" max="11007" width="3.28515625" style="50" customWidth="1"/>
    <col min="11008" max="11008" width="30.140625" style="50" customWidth="1"/>
    <col min="11009" max="11010" width="8.7109375" style="50" customWidth="1"/>
    <col min="11011" max="11011" width="11.7109375" style="50" customWidth="1"/>
    <col min="11012" max="11012" width="13.7109375" style="50" customWidth="1"/>
    <col min="11013" max="11013" width="6.42578125" style="50" customWidth="1"/>
    <col min="11014" max="11259" width="8.85546875" style="50"/>
    <col min="11260" max="11260" width="8.7109375" style="50" customWidth="1"/>
    <col min="11261" max="11263" width="3.28515625" style="50" customWidth="1"/>
    <col min="11264" max="11264" width="30.140625" style="50" customWidth="1"/>
    <col min="11265" max="11266" width="8.7109375" style="50" customWidth="1"/>
    <col min="11267" max="11267" width="11.7109375" style="50" customWidth="1"/>
    <col min="11268" max="11268" width="13.7109375" style="50" customWidth="1"/>
    <col min="11269" max="11269" width="6.42578125" style="50" customWidth="1"/>
    <col min="11270" max="11515" width="8.85546875" style="50"/>
    <col min="11516" max="11516" width="8.7109375" style="50" customWidth="1"/>
    <col min="11517" max="11519" width="3.28515625" style="50" customWidth="1"/>
    <col min="11520" max="11520" width="30.140625" style="50" customWidth="1"/>
    <col min="11521" max="11522" width="8.7109375" style="50" customWidth="1"/>
    <col min="11523" max="11523" width="11.7109375" style="50" customWidth="1"/>
    <col min="11524" max="11524" width="13.7109375" style="50" customWidth="1"/>
    <col min="11525" max="11525" width="6.42578125" style="50" customWidth="1"/>
    <col min="11526" max="11771" width="8.85546875" style="50"/>
    <col min="11772" max="11772" width="8.7109375" style="50" customWidth="1"/>
    <col min="11773" max="11775" width="3.28515625" style="50" customWidth="1"/>
    <col min="11776" max="11776" width="30.140625" style="50" customWidth="1"/>
    <col min="11777" max="11778" width="8.7109375" style="50" customWidth="1"/>
    <col min="11779" max="11779" width="11.7109375" style="50" customWidth="1"/>
    <col min="11780" max="11780" width="13.7109375" style="50" customWidth="1"/>
    <col min="11781" max="11781" width="6.42578125" style="50" customWidth="1"/>
    <col min="11782" max="12027" width="8.85546875" style="50"/>
    <col min="12028" max="12028" width="8.7109375" style="50" customWidth="1"/>
    <col min="12029" max="12031" width="3.28515625" style="50" customWidth="1"/>
    <col min="12032" max="12032" width="30.140625" style="50" customWidth="1"/>
    <col min="12033" max="12034" width="8.7109375" style="50" customWidth="1"/>
    <col min="12035" max="12035" width="11.7109375" style="50" customWidth="1"/>
    <col min="12036" max="12036" width="13.7109375" style="50" customWidth="1"/>
    <col min="12037" max="12037" width="6.42578125" style="50" customWidth="1"/>
    <col min="12038" max="12283" width="8.85546875" style="50"/>
    <col min="12284" max="12284" width="8.7109375" style="50" customWidth="1"/>
    <col min="12285" max="12287" width="3.28515625" style="50" customWidth="1"/>
    <col min="12288" max="12288" width="30.140625" style="50" customWidth="1"/>
    <col min="12289" max="12290" width="8.7109375" style="50" customWidth="1"/>
    <col min="12291" max="12291" width="11.7109375" style="50" customWidth="1"/>
    <col min="12292" max="12292" width="13.7109375" style="50" customWidth="1"/>
    <col min="12293" max="12293" width="6.42578125" style="50" customWidth="1"/>
    <col min="12294" max="12539" width="8.85546875" style="50"/>
    <col min="12540" max="12540" width="8.7109375" style="50" customWidth="1"/>
    <col min="12541" max="12543" width="3.28515625" style="50" customWidth="1"/>
    <col min="12544" max="12544" width="30.140625" style="50" customWidth="1"/>
    <col min="12545" max="12546" width="8.7109375" style="50" customWidth="1"/>
    <col min="12547" max="12547" width="11.7109375" style="50" customWidth="1"/>
    <col min="12548" max="12548" width="13.7109375" style="50" customWidth="1"/>
    <col min="12549" max="12549" width="6.42578125" style="50" customWidth="1"/>
    <col min="12550" max="12795" width="8.85546875" style="50"/>
    <col min="12796" max="12796" width="8.7109375" style="50" customWidth="1"/>
    <col min="12797" max="12799" width="3.28515625" style="50" customWidth="1"/>
    <col min="12800" max="12800" width="30.140625" style="50" customWidth="1"/>
    <col min="12801" max="12802" width="8.7109375" style="50" customWidth="1"/>
    <col min="12803" max="12803" width="11.7109375" style="50" customWidth="1"/>
    <col min="12804" max="12804" width="13.7109375" style="50" customWidth="1"/>
    <col min="12805" max="12805" width="6.42578125" style="50" customWidth="1"/>
    <col min="12806" max="13051" width="8.85546875" style="50"/>
    <col min="13052" max="13052" width="8.7109375" style="50" customWidth="1"/>
    <col min="13053" max="13055" width="3.28515625" style="50" customWidth="1"/>
    <col min="13056" max="13056" width="30.140625" style="50" customWidth="1"/>
    <col min="13057" max="13058" width="8.7109375" style="50" customWidth="1"/>
    <col min="13059" max="13059" width="11.7109375" style="50" customWidth="1"/>
    <col min="13060" max="13060" width="13.7109375" style="50" customWidth="1"/>
    <col min="13061" max="13061" width="6.42578125" style="50" customWidth="1"/>
    <col min="13062" max="13307" width="8.85546875" style="50"/>
    <col min="13308" max="13308" width="8.7109375" style="50" customWidth="1"/>
    <col min="13309" max="13311" width="3.28515625" style="50" customWidth="1"/>
    <col min="13312" max="13312" width="30.140625" style="50" customWidth="1"/>
    <col min="13313" max="13314" width="8.7109375" style="50" customWidth="1"/>
    <col min="13315" max="13315" width="11.7109375" style="50" customWidth="1"/>
    <col min="13316" max="13316" width="13.7109375" style="50" customWidth="1"/>
    <col min="13317" max="13317" width="6.42578125" style="50" customWidth="1"/>
    <col min="13318" max="13563" width="8.85546875" style="50"/>
    <col min="13564" max="13564" width="8.7109375" style="50" customWidth="1"/>
    <col min="13565" max="13567" width="3.28515625" style="50" customWidth="1"/>
    <col min="13568" max="13568" width="30.140625" style="50" customWidth="1"/>
    <col min="13569" max="13570" width="8.7109375" style="50" customWidth="1"/>
    <col min="13571" max="13571" width="11.7109375" style="50" customWidth="1"/>
    <col min="13572" max="13572" width="13.7109375" style="50" customWidth="1"/>
    <col min="13573" max="13573" width="6.42578125" style="50" customWidth="1"/>
    <col min="13574" max="13819" width="8.85546875" style="50"/>
    <col min="13820" max="13820" width="8.7109375" style="50" customWidth="1"/>
    <col min="13821" max="13823" width="3.28515625" style="50" customWidth="1"/>
    <col min="13824" max="13824" width="30.140625" style="50" customWidth="1"/>
    <col min="13825" max="13826" width="8.7109375" style="50" customWidth="1"/>
    <col min="13827" max="13827" width="11.7109375" style="50" customWidth="1"/>
    <col min="13828" max="13828" width="13.7109375" style="50" customWidth="1"/>
    <col min="13829" max="13829" width="6.42578125" style="50" customWidth="1"/>
    <col min="13830" max="14075" width="8.85546875" style="50"/>
    <col min="14076" max="14076" width="8.7109375" style="50" customWidth="1"/>
    <col min="14077" max="14079" width="3.28515625" style="50" customWidth="1"/>
    <col min="14080" max="14080" width="30.140625" style="50" customWidth="1"/>
    <col min="14081" max="14082" width="8.7109375" style="50" customWidth="1"/>
    <col min="14083" max="14083" width="11.7109375" style="50" customWidth="1"/>
    <col min="14084" max="14084" width="13.7109375" style="50" customWidth="1"/>
    <col min="14085" max="14085" width="6.42578125" style="50" customWidth="1"/>
    <col min="14086" max="14331" width="8.85546875" style="50"/>
    <col min="14332" max="14332" width="8.7109375" style="50" customWidth="1"/>
    <col min="14333" max="14335" width="3.28515625" style="50" customWidth="1"/>
    <col min="14336" max="14336" width="30.140625" style="50" customWidth="1"/>
    <col min="14337" max="14338" width="8.7109375" style="50" customWidth="1"/>
    <col min="14339" max="14339" width="11.7109375" style="50" customWidth="1"/>
    <col min="14340" max="14340" width="13.7109375" style="50" customWidth="1"/>
    <col min="14341" max="14341" width="6.42578125" style="50" customWidth="1"/>
    <col min="14342" max="14587" width="8.85546875" style="50"/>
    <col min="14588" max="14588" width="8.7109375" style="50" customWidth="1"/>
    <col min="14589" max="14591" width="3.28515625" style="50" customWidth="1"/>
    <col min="14592" max="14592" width="30.140625" style="50" customWidth="1"/>
    <col min="14593" max="14594" width="8.7109375" style="50" customWidth="1"/>
    <col min="14595" max="14595" width="11.7109375" style="50" customWidth="1"/>
    <col min="14596" max="14596" width="13.7109375" style="50" customWidth="1"/>
    <col min="14597" max="14597" width="6.42578125" style="50" customWidth="1"/>
    <col min="14598" max="14843" width="8.85546875" style="50"/>
    <col min="14844" max="14844" width="8.7109375" style="50" customWidth="1"/>
    <col min="14845" max="14847" width="3.28515625" style="50" customWidth="1"/>
    <col min="14848" max="14848" width="30.140625" style="50" customWidth="1"/>
    <col min="14849" max="14850" width="8.7109375" style="50" customWidth="1"/>
    <col min="14851" max="14851" width="11.7109375" style="50" customWidth="1"/>
    <col min="14852" max="14852" width="13.7109375" style="50" customWidth="1"/>
    <col min="14853" max="14853" width="6.42578125" style="50" customWidth="1"/>
    <col min="14854" max="15099" width="8.85546875" style="50"/>
    <col min="15100" max="15100" width="8.7109375" style="50" customWidth="1"/>
    <col min="15101" max="15103" width="3.28515625" style="50" customWidth="1"/>
    <col min="15104" max="15104" width="30.140625" style="50" customWidth="1"/>
    <col min="15105" max="15106" width="8.7109375" style="50" customWidth="1"/>
    <col min="15107" max="15107" width="11.7109375" style="50" customWidth="1"/>
    <col min="15108" max="15108" width="13.7109375" style="50" customWidth="1"/>
    <col min="15109" max="15109" width="6.42578125" style="50" customWidth="1"/>
    <col min="15110" max="15355" width="8.85546875" style="50"/>
    <col min="15356" max="15356" width="8.7109375" style="50" customWidth="1"/>
    <col min="15357" max="15359" width="3.28515625" style="50" customWidth="1"/>
    <col min="15360" max="15360" width="30.140625" style="50" customWidth="1"/>
    <col min="15361" max="15362" width="8.7109375" style="50" customWidth="1"/>
    <col min="15363" max="15363" width="11.7109375" style="50" customWidth="1"/>
    <col min="15364" max="15364" width="13.7109375" style="50" customWidth="1"/>
    <col min="15365" max="15365" width="6.42578125" style="50" customWidth="1"/>
    <col min="15366" max="15611" width="8.85546875" style="50"/>
    <col min="15612" max="15612" width="8.7109375" style="50" customWidth="1"/>
    <col min="15613" max="15615" width="3.28515625" style="50" customWidth="1"/>
    <col min="15616" max="15616" width="30.140625" style="50" customWidth="1"/>
    <col min="15617" max="15618" width="8.7109375" style="50" customWidth="1"/>
    <col min="15619" max="15619" width="11.7109375" style="50" customWidth="1"/>
    <col min="15620" max="15620" width="13.7109375" style="50" customWidth="1"/>
    <col min="15621" max="15621" width="6.42578125" style="50" customWidth="1"/>
    <col min="15622" max="15867" width="8.85546875" style="50"/>
    <col min="15868" max="15868" width="8.7109375" style="50" customWidth="1"/>
    <col min="15869" max="15871" width="3.28515625" style="50" customWidth="1"/>
    <col min="15872" max="15872" width="30.140625" style="50" customWidth="1"/>
    <col min="15873" max="15874" width="8.7109375" style="50" customWidth="1"/>
    <col min="15875" max="15875" width="11.7109375" style="50" customWidth="1"/>
    <col min="15876" max="15876" width="13.7109375" style="50" customWidth="1"/>
    <col min="15877" max="15877" width="6.42578125" style="50" customWidth="1"/>
    <col min="15878" max="16123" width="8.85546875" style="50"/>
    <col min="16124" max="16124" width="8.7109375" style="50" customWidth="1"/>
    <col min="16125" max="16127" width="3.28515625" style="50" customWidth="1"/>
    <col min="16128" max="16128" width="30.140625" style="50" customWidth="1"/>
    <col min="16129" max="16130" width="8.7109375" style="50" customWidth="1"/>
    <col min="16131" max="16131" width="11.7109375" style="50" customWidth="1"/>
    <col min="16132" max="16132" width="13.7109375" style="50" customWidth="1"/>
    <col min="16133" max="16133" width="6.42578125" style="50" customWidth="1"/>
    <col min="16134" max="16378" width="8.85546875" style="50"/>
    <col min="16379" max="16384" width="9.140625" style="50" customWidth="1"/>
  </cols>
  <sheetData>
    <row r="1" spans="2:10" x14ac:dyDescent="0.2">
      <c r="B1" s="1" t="str">
        <f>'4B1 (Concrete) 1300'!$B$2</f>
        <v>ROADS AUTHORITY</v>
      </c>
      <c r="C1" s="45"/>
      <c r="D1" s="45"/>
      <c r="E1" s="45"/>
      <c r="F1" s="45"/>
      <c r="G1" s="46"/>
      <c r="H1" s="47"/>
      <c r="I1" s="48"/>
      <c r="J1" s="49" t="s">
        <v>198</v>
      </c>
    </row>
    <row r="2" spans="2:10" x14ac:dyDescent="0.2">
      <c r="B2" s="1" t="str">
        <f>'4B1 (Concrete) 1300'!$B$3</f>
        <v>CONTRACT NO. W/ONB/RA-01/2026</v>
      </c>
      <c r="C2" s="45"/>
      <c r="D2" s="45"/>
      <c r="E2" s="45"/>
      <c r="F2" s="45"/>
      <c r="G2" s="2"/>
      <c r="H2" s="47"/>
      <c r="I2" s="48"/>
      <c r="J2" s="51"/>
    </row>
    <row r="3" spans="2:10" x14ac:dyDescent="0.2">
      <c r="B3" s="1" t="str">
        <f>'4B1 (Concrete) 1300'!$B$4</f>
        <v>SCHEDULE B1:  LABOUR-BASED CONCRETE WORKS FOR  ROAD D3624</v>
      </c>
      <c r="C3" s="45"/>
      <c r="D3" s="45"/>
      <c r="E3" s="45"/>
      <c r="F3" s="45"/>
      <c r="G3" s="145"/>
      <c r="H3" s="145"/>
      <c r="I3" s="145"/>
      <c r="J3" s="146" t="s">
        <v>156</v>
      </c>
    </row>
    <row r="4" spans="2:10" ht="13.5" thickBot="1" x14ac:dyDescent="0.25"/>
    <row r="5" spans="2:10" ht="23.25" thickBot="1" x14ac:dyDescent="0.25">
      <c r="B5" s="93" t="s">
        <v>1</v>
      </c>
      <c r="C5" s="231" t="s">
        <v>2</v>
      </c>
      <c r="D5" s="232"/>
      <c r="E5" s="232"/>
      <c r="F5" s="243"/>
      <c r="G5" s="121" t="s">
        <v>3</v>
      </c>
      <c r="H5" s="122" t="s">
        <v>79</v>
      </c>
      <c r="I5" s="123" t="s">
        <v>4</v>
      </c>
      <c r="J5" s="124" t="s">
        <v>5</v>
      </c>
    </row>
    <row r="6" spans="2:10" x14ac:dyDescent="0.2">
      <c r="B6" s="96"/>
      <c r="C6" s="97"/>
      <c r="D6" s="97"/>
      <c r="E6" s="97"/>
      <c r="F6" s="97"/>
      <c r="G6" s="147"/>
      <c r="H6" s="147"/>
      <c r="I6" s="148"/>
      <c r="J6" s="149"/>
    </row>
    <row r="7" spans="2:10" x14ac:dyDescent="0.2">
      <c r="B7" s="67" t="s">
        <v>157</v>
      </c>
      <c r="C7" s="68" t="s">
        <v>158</v>
      </c>
      <c r="D7" s="69"/>
      <c r="E7" s="69"/>
      <c r="F7" s="69"/>
      <c r="G7" s="125"/>
      <c r="H7" s="125"/>
      <c r="I7" s="126"/>
      <c r="J7" s="127"/>
    </row>
    <row r="8" spans="2:10" x14ac:dyDescent="0.2">
      <c r="B8" s="67"/>
      <c r="C8" s="68"/>
      <c r="D8" s="69"/>
      <c r="E8" s="69"/>
      <c r="F8" s="69"/>
      <c r="G8" s="125"/>
      <c r="H8" s="125"/>
      <c r="I8" s="126"/>
      <c r="J8" s="127"/>
    </row>
    <row r="9" spans="2:10" x14ac:dyDescent="0.2">
      <c r="B9" s="67" t="s">
        <v>159</v>
      </c>
      <c r="C9" s="73" t="s">
        <v>83</v>
      </c>
      <c r="D9" s="69"/>
      <c r="E9" s="69"/>
      <c r="F9" s="69"/>
      <c r="G9" s="125"/>
      <c r="H9" s="125"/>
      <c r="I9" s="126"/>
      <c r="J9" s="127"/>
    </row>
    <row r="10" spans="2:10" x14ac:dyDescent="0.2">
      <c r="B10" s="67"/>
      <c r="C10" s="73"/>
      <c r="D10" s="69"/>
      <c r="E10" s="74"/>
      <c r="F10" s="69"/>
      <c r="G10" s="125"/>
      <c r="H10" s="125"/>
      <c r="I10" s="126"/>
      <c r="J10" s="127"/>
    </row>
    <row r="11" spans="2:10" x14ac:dyDescent="0.2">
      <c r="B11" s="67"/>
      <c r="C11" s="69" t="s">
        <v>11</v>
      </c>
      <c r="D11" s="69" t="s">
        <v>57</v>
      </c>
      <c r="E11" s="69"/>
      <c r="F11" s="69"/>
      <c r="G11" s="125"/>
      <c r="H11" s="125"/>
      <c r="I11" s="126"/>
      <c r="J11" s="127"/>
    </row>
    <row r="12" spans="2:10" x14ac:dyDescent="0.2">
      <c r="B12" s="67"/>
      <c r="C12" s="82"/>
      <c r="D12" s="69" t="s">
        <v>58</v>
      </c>
      <c r="E12" s="69"/>
      <c r="F12" s="69"/>
      <c r="G12" s="125"/>
      <c r="H12" s="125"/>
      <c r="I12" s="126"/>
      <c r="J12" s="127"/>
    </row>
    <row r="13" spans="2:10" x14ac:dyDescent="0.2">
      <c r="B13" s="67"/>
      <c r="C13" s="69"/>
      <c r="D13" s="69" t="s">
        <v>59</v>
      </c>
      <c r="E13" s="74"/>
      <c r="F13" s="74"/>
      <c r="G13" s="125"/>
      <c r="H13" s="125"/>
      <c r="I13" s="126"/>
      <c r="J13" s="127"/>
    </row>
    <row r="14" spans="2:10" x14ac:dyDescent="0.2">
      <c r="B14" s="67"/>
      <c r="C14" s="69"/>
      <c r="D14" s="69"/>
      <c r="E14" s="69"/>
      <c r="F14" s="69"/>
      <c r="G14" s="125"/>
      <c r="H14" s="125"/>
      <c r="I14" s="126"/>
      <c r="J14" s="127"/>
    </row>
    <row r="15" spans="2:10" x14ac:dyDescent="0.2">
      <c r="B15" s="67"/>
      <c r="C15" s="69"/>
      <c r="D15" s="69" t="s">
        <v>51</v>
      </c>
      <c r="E15" s="69" t="s">
        <v>60</v>
      </c>
      <c r="F15" s="74"/>
      <c r="G15" s="125" t="s">
        <v>55</v>
      </c>
      <c r="H15" s="125">
        <v>28</v>
      </c>
      <c r="I15" s="247"/>
      <c r="J15" s="248"/>
    </row>
    <row r="16" spans="2:10" x14ac:dyDescent="0.2">
      <c r="B16" s="67"/>
      <c r="C16" s="73"/>
      <c r="D16" s="69"/>
      <c r="E16" s="69"/>
      <c r="F16" s="69"/>
      <c r="G16" s="125"/>
      <c r="H16" s="125"/>
      <c r="I16" s="126"/>
      <c r="J16" s="127"/>
    </row>
    <row r="17" spans="2:10" x14ac:dyDescent="0.2">
      <c r="B17" s="67"/>
      <c r="C17" s="69" t="s">
        <v>13</v>
      </c>
      <c r="D17" s="69" t="s">
        <v>61</v>
      </c>
      <c r="E17" s="69"/>
      <c r="F17" s="69"/>
      <c r="G17" s="125"/>
      <c r="H17" s="125"/>
      <c r="I17" s="126"/>
      <c r="J17" s="127"/>
    </row>
    <row r="18" spans="2:10" x14ac:dyDescent="0.2">
      <c r="B18" s="67"/>
      <c r="C18" s="82"/>
      <c r="D18" s="69" t="s">
        <v>62</v>
      </c>
      <c r="E18" s="69"/>
      <c r="F18" s="69"/>
      <c r="G18" s="125"/>
      <c r="H18" s="125"/>
      <c r="I18" s="126"/>
      <c r="J18" s="127"/>
    </row>
    <row r="19" spans="2:10" x14ac:dyDescent="0.2">
      <c r="B19" s="67"/>
      <c r="C19" s="69"/>
      <c r="D19" s="69" t="s">
        <v>59</v>
      </c>
      <c r="E19" s="74"/>
      <c r="F19" s="74"/>
      <c r="G19" s="125"/>
      <c r="H19" s="125"/>
      <c r="I19" s="126"/>
      <c r="J19" s="127"/>
    </row>
    <row r="20" spans="2:10" x14ac:dyDescent="0.2">
      <c r="B20" s="67"/>
      <c r="C20" s="69"/>
      <c r="D20" s="69"/>
      <c r="E20" s="69"/>
      <c r="F20" s="69"/>
      <c r="G20" s="125"/>
      <c r="H20" s="125"/>
      <c r="I20" s="126"/>
      <c r="J20" s="127"/>
    </row>
    <row r="21" spans="2:10" x14ac:dyDescent="0.2">
      <c r="B21" s="67"/>
      <c r="C21" s="69"/>
      <c r="D21" s="69" t="s">
        <v>51</v>
      </c>
      <c r="E21" s="69" t="s">
        <v>60</v>
      </c>
      <c r="F21" s="74"/>
      <c r="G21" s="125" t="s">
        <v>55</v>
      </c>
      <c r="H21" s="125">
        <v>14</v>
      </c>
      <c r="I21" s="247"/>
      <c r="J21" s="248"/>
    </row>
    <row r="22" spans="2:10" x14ac:dyDescent="0.2">
      <c r="B22" s="67"/>
      <c r="C22" s="82"/>
      <c r="D22" s="69"/>
      <c r="E22" s="69"/>
      <c r="F22" s="69"/>
      <c r="G22" s="125"/>
      <c r="H22" s="125"/>
      <c r="I22" s="126"/>
      <c r="J22" s="127"/>
    </row>
    <row r="23" spans="2:10" x14ac:dyDescent="0.2">
      <c r="B23" s="67" t="s">
        <v>160</v>
      </c>
      <c r="C23" s="73" t="s">
        <v>69</v>
      </c>
      <c r="D23" s="69"/>
      <c r="E23" s="69"/>
      <c r="F23" s="69"/>
      <c r="G23" s="125"/>
      <c r="H23" s="125"/>
      <c r="I23" s="126"/>
      <c r="J23" s="127"/>
    </row>
    <row r="24" spans="2:10" x14ac:dyDescent="0.2">
      <c r="B24" s="67"/>
      <c r="C24" s="73"/>
      <c r="D24" s="69"/>
      <c r="E24" s="69"/>
      <c r="F24" s="69"/>
      <c r="G24" s="125"/>
      <c r="H24" s="125"/>
      <c r="I24" s="126"/>
      <c r="J24" s="127"/>
    </row>
    <row r="25" spans="2:10" x14ac:dyDescent="0.2">
      <c r="B25" s="67"/>
      <c r="C25" s="75" t="s">
        <v>11</v>
      </c>
      <c r="D25" s="69" t="s">
        <v>71</v>
      </c>
      <c r="E25" s="69"/>
      <c r="F25" s="69"/>
      <c r="G25" s="125" t="s">
        <v>55</v>
      </c>
      <c r="H25" s="125">
        <v>70</v>
      </c>
      <c r="I25" s="247"/>
      <c r="J25" s="248"/>
    </row>
    <row r="26" spans="2:10" x14ac:dyDescent="0.2">
      <c r="B26" s="67"/>
      <c r="C26" s="69"/>
      <c r="D26" s="69"/>
      <c r="E26" s="69"/>
      <c r="F26" s="69"/>
      <c r="G26" s="125"/>
      <c r="H26" s="125"/>
      <c r="I26" s="126"/>
      <c r="J26" s="127"/>
    </row>
    <row r="27" spans="2:10" x14ac:dyDescent="0.2">
      <c r="B27" s="67"/>
      <c r="C27" s="69" t="s">
        <v>13</v>
      </c>
      <c r="D27" s="69" t="s">
        <v>72</v>
      </c>
      <c r="E27" s="69"/>
      <c r="F27" s="69"/>
      <c r="G27" s="125" t="s">
        <v>55</v>
      </c>
      <c r="H27" s="125">
        <v>20</v>
      </c>
      <c r="I27" s="247"/>
      <c r="J27" s="248"/>
    </row>
    <row r="28" spans="2:10" x14ac:dyDescent="0.2">
      <c r="B28" s="67"/>
      <c r="C28" s="75"/>
      <c r="D28" s="69"/>
      <c r="E28" s="69"/>
      <c r="F28" s="69"/>
      <c r="G28" s="125"/>
      <c r="H28" s="125"/>
      <c r="I28" s="215"/>
      <c r="J28" s="127"/>
    </row>
    <row r="29" spans="2:10" x14ac:dyDescent="0.2">
      <c r="B29" s="67"/>
      <c r="C29" s="75" t="s">
        <v>15</v>
      </c>
      <c r="D29" s="69" t="s">
        <v>87</v>
      </c>
      <c r="E29" s="69"/>
      <c r="F29" s="69"/>
      <c r="G29" s="125" t="s">
        <v>55</v>
      </c>
      <c r="H29" s="125">
        <v>22</v>
      </c>
      <c r="I29" s="247"/>
      <c r="J29" s="248"/>
    </row>
    <row r="30" spans="2:10" x14ac:dyDescent="0.2">
      <c r="B30" s="67"/>
      <c r="C30" s="69"/>
      <c r="D30" s="69"/>
      <c r="E30" s="69"/>
      <c r="F30" s="69"/>
      <c r="G30" s="125"/>
      <c r="H30" s="125"/>
      <c r="I30" s="126"/>
      <c r="J30" s="127"/>
    </row>
    <row r="31" spans="2:10" x14ac:dyDescent="0.2">
      <c r="B31" s="67"/>
      <c r="C31" s="69" t="s">
        <v>49</v>
      </c>
      <c r="D31" s="69" t="s">
        <v>88</v>
      </c>
      <c r="E31" s="69"/>
      <c r="F31" s="69"/>
      <c r="G31" s="125" t="s">
        <v>55</v>
      </c>
      <c r="H31" s="125">
        <v>8</v>
      </c>
      <c r="I31" s="247"/>
      <c r="J31" s="248"/>
    </row>
    <row r="32" spans="2:10" x14ac:dyDescent="0.2">
      <c r="B32" s="67"/>
      <c r="C32" s="73"/>
      <c r="D32" s="69"/>
      <c r="E32" s="69"/>
      <c r="F32" s="69"/>
      <c r="G32" s="125"/>
      <c r="H32" s="125"/>
      <c r="I32" s="126"/>
      <c r="J32" s="127"/>
    </row>
    <row r="33" spans="2:10" x14ac:dyDescent="0.2">
      <c r="B33" s="67" t="s">
        <v>161</v>
      </c>
      <c r="C33" s="73" t="s">
        <v>90</v>
      </c>
      <c r="D33" s="69"/>
      <c r="E33" s="69"/>
      <c r="F33" s="69"/>
      <c r="G33" s="125"/>
      <c r="H33" s="125"/>
      <c r="I33" s="126"/>
      <c r="J33" s="127"/>
    </row>
    <row r="34" spans="2:10" x14ac:dyDescent="0.2">
      <c r="B34" s="67"/>
      <c r="C34" s="73" t="s">
        <v>91</v>
      </c>
      <c r="D34" s="69"/>
      <c r="E34" s="69"/>
      <c r="F34" s="69"/>
      <c r="G34" s="125" t="s">
        <v>44</v>
      </c>
      <c r="H34" s="125">
        <v>2</v>
      </c>
      <c r="I34" s="247"/>
      <c r="J34" s="248"/>
    </row>
    <row r="35" spans="2:10" x14ac:dyDescent="0.2">
      <c r="B35" s="67"/>
      <c r="C35" s="69"/>
      <c r="D35" s="69"/>
      <c r="E35" s="69"/>
      <c r="F35" s="69"/>
      <c r="G35" s="125"/>
      <c r="H35" s="125"/>
      <c r="I35" s="126"/>
      <c r="J35" s="127"/>
    </row>
    <row r="36" spans="2:10" x14ac:dyDescent="0.2">
      <c r="B36" s="67" t="s">
        <v>162</v>
      </c>
      <c r="C36" s="73" t="s">
        <v>163</v>
      </c>
      <c r="D36" s="69"/>
      <c r="E36" s="69"/>
      <c r="F36" s="69"/>
      <c r="G36" s="125"/>
      <c r="H36" s="125"/>
      <c r="I36" s="126"/>
      <c r="J36" s="127"/>
    </row>
    <row r="37" spans="2:10" x14ac:dyDescent="0.2">
      <c r="B37" s="67"/>
      <c r="C37" s="69" t="s">
        <v>164</v>
      </c>
      <c r="D37" s="69"/>
      <c r="E37" s="69"/>
      <c r="F37" s="69"/>
      <c r="G37" s="125"/>
      <c r="H37" s="125"/>
      <c r="I37" s="126"/>
      <c r="J37" s="127"/>
    </row>
    <row r="38" spans="2:10" x14ac:dyDescent="0.2">
      <c r="B38" s="67"/>
      <c r="C38" s="69" t="s">
        <v>165</v>
      </c>
      <c r="D38" s="69"/>
      <c r="E38" s="69"/>
      <c r="F38" s="69"/>
      <c r="G38" s="125"/>
      <c r="H38" s="125"/>
      <c r="I38" s="126"/>
      <c r="J38" s="127"/>
    </row>
    <row r="39" spans="2:10" x14ac:dyDescent="0.2">
      <c r="B39" s="67"/>
      <c r="C39" s="69"/>
      <c r="D39" s="69"/>
      <c r="E39" s="69"/>
      <c r="F39" s="69"/>
      <c r="G39" s="125"/>
      <c r="H39" s="125"/>
      <c r="I39" s="126"/>
      <c r="J39" s="128"/>
    </row>
    <row r="40" spans="2:10" x14ac:dyDescent="0.2">
      <c r="B40" s="67"/>
      <c r="C40" s="69" t="s">
        <v>54</v>
      </c>
      <c r="D40" s="69" t="s">
        <v>166</v>
      </c>
      <c r="E40" s="69"/>
      <c r="F40" s="69"/>
      <c r="G40" s="125"/>
      <c r="H40" s="125"/>
      <c r="I40" s="126"/>
      <c r="J40" s="128"/>
    </row>
    <row r="41" spans="2:10" x14ac:dyDescent="0.2">
      <c r="B41" s="67"/>
      <c r="C41" s="69"/>
      <c r="D41" s="69"/>
      <c r="E41" s="69"/>
      <c r="F41" s="69"/>
      <c r="G41" s="125"/>
      <c r="H41" s="125"/>
      <c r="I41" s="126"/>
      <c r="J41" s="127"/>
    </row>
    <row r="42" spans="2:10" x14ac:dyDescent="0.2">
      <c r="B42" s="67"/>
      <c r="C42" s="82"/>
      <c r="D42" s="69" t="s">
        <v>51</v>
      </c>
      <c r="E42" s="69" t="s">
        <v>167</v>
      </c>
      <c r="F42" s="69"/>
      <c r="G42" s="125" t="s">
        <v>50</v>
      </c>
      <c r="H42" s="125">
        <v>130</v>
      </c>
      <c r="I42" s="247"/>
      <c r="J42" s="248"/>
    </row>
    <row r="43" spans="2:10" x14ac:dyDescent="0.2">
      <c r="B43" s="67"/>
      <c r="C43" s="75"/>
      <c r="D43" s="69" t="s">
        <v>52</v>
      </c>
      <c r="E43" s="69" t="s">
        <v>168</v>
      </c>
      <c r="F43" s="69"/>
      <c r="G43" s="125" t="s">
        <v>50</v>
      </c>
      <c r="H43" s="125">
        <v>20</v>
      </c>
      <c r="I43" s="247"/>
      <c r="J43" s="248"/>
    </row>
    <row r="44" spans="2:10" x14ac:dyDescent="0.2">
      <c r="B44" s="67"/>
      <c r="C44" s="75"/>
      <c r="D44" s="69"/>
      <c r="E44" s="69"/>
      <c r="F44" s="69"/>
      <c r="G44" s="125"/>
      <c r="H44" s="125"/>
      <c r="I44" s="126"/>
      <c r="J44" s="127"/>
    </row>
    <row r="45" spans="2:10" x14ac:dyDescent="0.2">
      <c r="B45" s="67"/>
      <c r="C45" s="75"/>
      <c r="D45" s="69"/>
      <c r="E45" s="69"/>
      <c r="F45" s="69"/>
      <c r="G45" s="125"/>
      <c r="H45" s="125"/>
      <c r="I45" s="126"/>
      <c r="J45" s="127"/>
    </row>
    <row r="46" spans="2:10" x14ac:dyDescent="0.2">
      <c r="B46" s="67"/>
      <c r="C46" s="75"/>
      <c r="D46" s="69"/>
      <c r="E46" s="69"/>
      <c r="F46" s="69"/>
      <c r="G46" s="125"/>
      <c r="H46" s="125"/>
      <c r="I46" s="126"/>
      <c r="J46" s="127"/>
    </row>
    <row r="47" spans="2:10" x14ac:dyDescent="0.2">
      <c r="B47" s="67"/>
      <c r="C47" s="75"/>
      <c r="D47" s="69"/>
      <c r="E47" s="69"/>
      <c r="F47" s="69"/>
      <c r="G47" s="125"/>
      <c r="H47" s="125"/>
      <c r="I47" s="126"/>
      <c r="J47" s="127"/>
    </row>
    <row r="48" spans="2:10" x14ac:dyDescent="0.2">
      <c r="B48" s="67"/>
      <c r="C48" s="75"/>
      <c r="D48" s="69"/>
      <c r="E48" s="69"/>
      <c r="F48" s="69"/>
      <c r="G48" s="125"/>
      <c r="H48" s="125"/>
      <c r="I48" s="126"/>
      <c r="J48" s="127"/>
    </row>
    <row r="49" spans="2:10" x14ac:dyDescent="0.2">
      <c r="B49" s="67"/>
      <c r="C49" s="75"/>
      <c r="D49" s="69"/>
      <c r="E49" s="69"/>
      <c r="F49" s="69"/>
      <c r="G49" s="125"/>
      <c r="H49" s="125"/>
      <c r="I49" s="126"/>
      <c r="J49" s="127"/>
    </row>
    <row r="50" spans="2:10" x14ac:dyDescent="0.2">
      <c r="B50" s="67"/>
      <c r="C50" s="74"/>
      <c r="D50" s="69"/>
      <c r="E50" s="74"/>
      <c r="F50" s="74"/>
      <c r="G50" s="125"/>
      <c r="H50" s="125"/>
      <c r="I50" s="126"/>
      <c r="J50" s="127"/>
    </row>
    <row r="51" spans="2:10" x14ac:dyDescent="0.2">
      <c r="B51" s="67"/>
      <c r="C51" s="69"/>
      <c r="D51" s="69"/>
      <c r="E51" s="69"/>
      <c r="F51" s="69"/>
      <c r="G51" s="125"/>
      <c r="H51" s="125"/>
      <c r="I51" s="126"/>
      <c r="J51" s="127"/>
    </row>
    <row r="52" spans="2:10" ht="13.5" thickBot="1" x14ac:dyDescent="0.25">
      <c r="B52" s="129"/>
      <c r="C52" s="130"/>
      <c r="D52" s="130"/>
      <c r="E52" s="130"/>
      <c r="F52" s="130"/>
      <c r="G52" s="131"/>
      <c r="H52" s="131"/>
      <c r="I52" s="132"/>
      <c r="J52" s="133"/>
    </row>
    <row r="53" spans="2:10" ht="13.5" thickBot="1" x14ac:dyDescent="0.25">
      <c r="B53" s="150" t="s">
        <v>169</v>
      </c>
      <c r="C53" s="151"/>
      <c r="D53" s="151"/>
      <c r="E53" s="151"/>
      <c r="F53" s="151"/>
      <c r="G53" s="152"/>
      <c r="H53" s="152"/>
      <c r="I53" s="153"/>
      <c r="J53" s="138"/>
    </row>
    <row r="54" spans="2:10" x14ac:dyDescent="0.2">
      <c r="B54" s="82"/>
      <c r="C54" s="69"/>
      <c r="D54" s="69"/>
      <c r="E54" s="69"/>
      <c r="F54" s="69"/>
      <c r="G54" s="154"/>
      <c r="H54" s="154"/>
      <c r="I54" s="155"/>
      <c r="J54" s="156"/>
    </row>
    <row r="56" spans="2:10" x14ac:dyDescent="0.2">
      <c r="B56" s="1" t="str">
        <f>'4B1 (Concrete) 1300'!$B$2</f>
        <v>ROADS AUTHORITY</v>
      </c>
      <c r="C56" s="45"/>
      <c r="D56" s="45"/>
      <c r="E56" s="45"/>
      <c r="F56" s="45"/>
      <c r="G56" s="46"/>
      <c r="H56" s="47"/>
      <c r="I56" s="48"/>
      <c r="J56" s="49" t="s">
        <v>199</v>
      </c>
    </row>
    <row r="57" spans="2:10" x14ac:dyDescent="0.2">
      <c r="B57" s="1" t="str">
        <f>'4B1 (Concrete) 1300'!$B$3</f>
        <v>CONTRACT NO. W/ONB/RA-01/2026</v>
      </c>
      <c r="C57" s="45"/>
      <c r="D57" s="45"/>
      <c r="E57" s="45"/>
      <c r="F57" s="45"/>
      <c r="G57" s="2"/>
      <c r="H57" s="47"/>
      <c r="I57" s="48"/>
      <c r="J57" s="51"/>
    </row>
    <row r="58" spans="2:10" x14ac:dyDescent="0.2">
      <c r="B58" s="1" t="str">
        <f>'4B1 (Concrete) 1300'!$B$4</f>
        <v>SCHEDULE B1:  LABOUR-BASED CONCRETE WORKS FOR  ROAD D3624</v>
      </c>
      <c r="C58" s="45"/>
      <c r="D58" s="45"/>
      <c r="E58" s="45"/>
      <c r="F58" s="45"/>
      <c r="G58" s="145"/>
      <c r="H58" s="145"/>
      <c r="I58" s="145"/>
      <c r="J58" s="146" t="s">
        <v>156</v>
      </c>
    </row>
    <row r="59" spans="2:10" ht="13.5" thickBot="1" x14ac:dyDescent="0.25">
      <c r="B59" s="157"/>
      <c r="C59" s="73"/>
      <c r="D59" s="73"/>
      <c r="E59" s="73"/>
      <c r="F59" s="73"/>
      <c r="G59" s="157"/>
      <c r="H59" s="158"/>
      <c r="I59" s="159"/>
      <c r="J59" s="160"/>
    </row>
    <row r="60" spans="2:10" ht="23.25" thickBot="1" x14ac:dyDescent="0.25">
      <c r="B60" s="161" t="s">
        <v>1</v>
      </c>
      <c r="C60" s="162" t="s">
        <v>2</v>
      </c>
      <c r="D60" s="162"/>
      <c r="E60" s="162"/>
      <c r="F60" s="162"/>
      <c r="G60" s="163" t="s">
        <v>3</v>
      </c>
      <c r="H60" s="164" t="s">
        <v>79</v>
      </c>
      <c r="I60" s="165" t="s">
        <v>4</v>
      </c>
      <c r="J60" s="166" t="s">
        <v>5</v>
      </c>
    </row>
    <row r="61" spans="2:10" x14ac:dyDescent="0.2">
      <c r="B61" s="167" t="s">
        <v>103</v>
      </c>
      <c r="C61" s="168"/>
      <c r="D61" s="168"/>
      <c r="E61" s="168"/>
      <c r="F61" s="168"/>
      <c r="G61" s="169"/>
      <c r="H61" s="170"/>
      <c r="I61" s="171"/>
      <c r="J61" s="172"/>
    </row>
    <row r="62" spans="2:10" x14ac:dyDescent="0.2">
      <c r="B62" s="105"/>
      <c r="C62" s="68"/>
      <c r="D62" s="69"/>
      <c r="E62" s="69"/>
      <c r="F62" s="69"/>
      <c r="G62" s="173"/>
      <c r="H62" s="174"/>
      <c r="I62" s="175"/>
      <c r="J62" s="176"/>
    </row>
    <row r="63" spans="2:10" x14ac:dyDescent="0.2">
      <c r="B63" s="105"/>
      <c r="C63" s="69" t="s">
        <v>13</v>
      </c>
      <c r="D63" s="69" t="s">
        <v>170</v>
      </c>
      <c r="E63" s="69"/>
      <c r="F63" s="69"/>
      <c r="G63" s="173"/>
      <c r="H63" s="174"/>
      <c r="I63" s="175"/>
      <c r="J63" s="176"/>
    </row>
    <row r="64" spans="2:10" x14ac:dyDescent="0.2">
      <c r="B64" s="105"/>
      <c r="C64" s="69"/>
      <c r="D64" s="69"/>
      <c r="E64" s="69"/>
      <c r="F64" s="69"/>
      <c r="G64" s="173"/>
      <c r="H64" s="174"/>
      <c r="I64" s="175"/>
      <c r="J64" s="176"/>
    </row>
    <row r="65" spans="2:10" x14ac:dyDescent="0.2">
      <c r="B65" s="105"/>
      <c r="C65" s="82"/>
      <c r="D65" s="69" t="s">
        <v>51</v>
      </c>
      <c r="E65" s="69" t="s">
        <v>167</v>
      </c>
      <c r="F65" s="69"/>
      <c r="G65" s="173" t="s">
        <v>50</v>
      </c>
      <c r="H65" s="174">
        <v>35.5</v>
      </c>
      <c r="I65" s="249"/>
      <c r="J65" s="250"/>
    </row>
    <row r="66" spans="2:10" x14ac:dyDescent="0.2">
      <c r="B66" s="105"/>
      <c r="C66" s="73"/>
      <c r="D66" s="69"/>
      <c r="E66" s="69"/>
      <c r="F66" s="69"/>
      <c r="G66" s="173"/>
      <c r="H66" s="174"/>
      <c r="I66" s="249"/>
      <c r="J66" s="250"/>
    </row>
    <row r="67" spans="2:10" x14ac:dyDescent="0.2">
      <c r="B67" s="105"/>
      <c r="C67" s="75"/>
      <c r="D67" s="69" t="s">
        <v>52</v>
      </c>
      <c r="E67" s="69" t="s">
        <v>168</v>
      </c>
      <c r="F67" s="69"/>
      <c r="G67" s="173" t="s">
        <v>50</v>
      </c>
      <c r="H67" s="174">
        <v>11</v>
      </c>
      <c r="I67" s="249"/>
      <c r="J67" s="250"/>
    </row>
    <row r="68" spans="2:10" x14ac:dyDescent="0.2">
      <c r="B68" s="105"/>
      <c r="C68" s="74"/>
      <c r="D68" s="69"/>
      <c r="E68" s="74"/>
      <c r="F68" s="74"/>
      <c r="G68" s="173"/>
      <c r="H68" s="174"/>
      <c r="I68" s="249"/>
      <c r="J68" s="250"/>
    </row>
    <row r="69" spans="2:10" x14ac:dyDescent="0.2">
      <c r="B69" s="105"/>
      <c r="C69" s="75" t="s">
        <v>15</v>
      </c>
      <c r="D69" s="69" t="s">
        <v>171</v>
      </c>
      <c r="E69" s="69"/>
      <c r="F69" s="69"/>
      <c r="G69" s="173"/>
      <c r="H69" s="174"/>
      <c r="I69" s="249"/>
      <c r="J69" s="250"/>
    </row>
    <row r="70" spans="2:10" x14ac:dyDescent="0.2">
      <c r="B70" s="105"/>
      <c r="C70" s="69"/>
      <c r="D70" s="69"/>
      <c r="E70" s="69"/>
      <c r="F70" s="69"/>
      <c r="G70" s="173"/>
      <c r="H70" s="174"/>
      <c r="I70" s="249"/>
      <c r="J70" s="250"/>
    </row>
    <row r="71" spans="2:10" x14ac:dyDescent="0.2">
      <c r="B71" s="105"/>
      <c r="C71" s="69"/>
      <c r="D71" s="69" t="s">
        <v>52</v>
      </c>
      <c r="E71" s="69" t="s">
        <v>168</v>
      </c>
      <c r="F71" s="69"/>
      <c r="G71" s="173" t="s">
        <v>50</v>
      </c>
      <c r="H71" s="174">
        <v>8</v>
      </c>
      <c r="I71" s="249"/>
      <c r="J71" s="250"/>
    </row>
    <row r="72" spans="2:10" x14ac:dyDescent="0.2">
      <c r="B72" s="105"/>
      <c r="C72" s="69"/>
      <c r="D72" s="69"/>
      <c r="E72" s="69"/>
      <c r="F72" s="69"/>
      <c r="G72" s="173"/>
      <c r="H72" s="174"/>
      <c r="I72" s="249"/>
      <c r="J72" s="250"/>
    </row>
    <row r="73" spans="2:10" x14ac:dyDescent="0.2">
      <c r="B73" s="105"/>
      <c r="C73" s="69" t="s">
        <v>56</v>
      </c>
      <c r="D73" s="69" t="s">
        <v>172</v>
      </c>
      <c r="E73" s="69"/>
      <c r="F73" s="69"/>
      <c r="G73" s="173"/>
      <c r="H73" s="174"/>
      <c r="I73" s="249"/>
      <c r="J73" s="250"/>
    </row>
    <row r="74" spans="2:10" x14ac:dyDescent="0.2">
      <c r="B74" s="105"/>
      <c r="C74" s="69"/>
      <c r="D74" s="69" t="s">
        <v>173</v>
      </c>
      <c r="E74" s="69"/>
      <c r="F74" s="69"/>
      <c r="G74" s="173" t="s">
        <v>50</v>
      </c>
      <c r="H74" s="174">
        <v>23</v>
      </c>
      <c r="I74" s="249"/>
      <c r="J74" s="250"/>
    </row>
    <row r="75" spans="2:10" x14ac:dyDescent="0.2">
      <c r="B75" s="105"/>
      <c r="C75" s="69"/>
      <c r="D75" s="69"/>
      <c r="E75" s="69"/>
      <c r="F75" s="69"/>
      <c r="G75" s="173"/>
      <c r="H75" s="174"/>
      <c r="I75" s="249"/>
      <c r="J75" s="250"/>
    </row>
    <row r="76" spans="2:10" x14ac:dyDescent="0.2">
      <c r="B76" s="105" t="s">
        <v>174</v>
      </c>
      <c r="C76" s="73" t="s">
        <v>175</v>
      </c>
      <c r="D76" s="69"/>
      <c r="E76" s="69"/>
      <c r="F76" s="69"/>
      <c r="G76" s="173"/>
      <c r="H76" s="174"/>
      <c r="I76" s="249"/>
      <c r="J76" s="250"/>
    </row>
    <row r="77" spans="2:10" x14ac:dyDescent="0.2">
      <c r="B77" s="105"/>
      <c r="C77" s="69"/>
      <c r="D77" s="69"/>
      <c r="E77" s="69"/>
      <c r="F77" s="69"/>
      <c r="G77" s="173"/>
      <c r="H77" s="174"/>
      <c r="I77" s="249"/>
      <c r="J77" s="250"/>
    </row>
    <row r="78" spans="2:10" x14ac:dyDescent="0.2">
      <c r="B78" s="105"/>
      <c r="C78" s="69" t="s">
        <v>11</v>
      </c>
      <c r="D78" s="69" t="s">
        <v>113</v>
      </c>
      <c r="E78" s="69"/>
      <c r="F78" s="69"/>
      <c r="G78" s="173" t="s">
        <v>114</v>
      </c>
      <c r="H78" s="257">
        <v>0.1</v>
      </c>
      <c r="I78" s="249"/>
      <c r="J78" s="250"/>
    </row>
    <row r="79" spans="2:10" x14ac:dyDescent="0.2">
      <c r="B79" s="105"/>
      <c r="C79" s="69"/>
      <c r="D79" s="69"/>
      <c r="E79" s="69"/>
      <c r="F79" s="69"/>
      <c r="G79" s="173"/>
      <c r="H79" s="257"/>
      <c r="I79" s="249"/>
      <c r="J79" s="250"/>
    </row>
    <row r="80" spans="2:10" x14ac:dyDescent="0.2">
      <c r="B80" s="105"/>
      <c r="C80" s="69" t="s">
        <v>13</v>
      </c>
      <c r="D80" s="69" t="s">
        <v>115</v>
      </c>
      <c r="E80" s="69"/>
      <c r="F80" s="69"/>
      <c r="G80" s="173" t="s">
        <v>114</v>
      </c>
      <c r="H80" s="257">
        <v>4</v>
      </c>
      <c r="I80" s="249"/>
      <c r="J80" s="250"/>
    </row>
    <row r="81" spans="2:10" x14ac:dyDescent="0.2">
      <c r="B81" s="105"/>
      <c r="C81" s="69"/>
      <c r="D81" s="69"/>
      <c r="E81" s="69"/>
      <c r="F81" s="69"/>
      <c r="G81" s="173"/>
      <c r="H81" s="257"/>
      <c r="I81" s="249"/>
      <c r="J81" s="250"/>
    </row>
    <row r="82" spans="2:10" x14ac:dyDescent="0.2">
      <c r="B82" s="105"/>
      <c r="C82" s="69" t="s">
        <v>15</v>
      </c>
      <c r="D82" s="69" t="s">
        <v>116</v>
      </c>
      <c r="E82" s="69"/>
      <c r="F82" s="69"/>
      <c r="G82" s="173" t="s">
        <v>117</v>
      </c>
      <c r="H82" s="257">
        <v>510</v>
      </c>
      <c r="I82" s="249"/>
      <c r="J82" s="250"/>
    </row>
    <row r="83" spans="2:10" x14ac:dyDescent="0.2">
      <c r="B83" s="105"/>
      <c r="C83" s="69"/>
      <c r="D83" s="69"/>
      <c r="E83" s="69"/>
      <c r="F83" s="69"/>
      <c r="G83" s="173"/>
      <c r="H83" s="174"/>
      <c r="I83" s="249"/>
      <c r="J83" s="250"/>
    </row>
    <row r="84" spans="2:10" x14ac:dyDescent="0.2">
      <c r="B84" s="105" t="s">
        <v>176</v>
      </c>
      <c r="C84" s="73" t="s">
        <v>177</v>
      </c>
      <c r="D84" s="69"/>
      <c r="E84" s="69"/>
      <c r="F84" s="69"/>
      <c r="G84" s="173"/>
      <c r="H84" s="174"/>
      <c r="I84" s="249"/>
      <c r="J84" s="250"/>
    </row>
    <row r="85" spans="2:10" x14ac:dyDescent="0.2">
      <c r="B85" s="105"/>
      <c r="C85" s="69"/>
      <c r="D85" s="69"/>
      <c r="E85" s="69"/>
      <c r="F85" s="69"/>
      <c r="G85" s="173"/>
      <c r="H85" s="174"/>
      <c r="I85" s="249"/>
      <c r="J85" s="250"/>
    </row>
    <row r="86" spans="2:10" x14ac:dyDescent="0.2">
      <c r="B86" s="105"/>
      <c r="C86" s="75" t="s">
        <v>11</v>
      </c>
      <c r="D86" s="69" t="s">
        <v>201</v>
      </c>
      <c r="E86" s="69"/>
      <c r="F86" s="69"/>
      <c r="G86" s="173"/>
      <c r="H86" s="174"/>
      <c r="I86" s="249"/>
      <c r="J86" s="250"/>
    </row>
    <row r="87" spans="2:10" x14ac:dyDescent="0.2">
      <c r="B87" s="105"/>
      <c r="C87" s="73"/>
      <c r="D87" s="69" t="s">
        <v>178</v>
      </c>
      <c r="E87" s="69"/>
      <c r="F87" s="69"/>
      <c r="G87" s="173" t="s">
        <v>55</v>
      </c>
      <c r="H87" s="174">
        <v>4.5</v>
      </c>
      <c r="I87" s="249"/>
      <c r="J87" s="250"/>
    </row>
    <row r="88" spans="2:10" x14ac:dyDescent="0.2">
      <c r="B88" s="105"/>
      <c r="C88" s="73"/>
      <c r="D88" s="69"/>
      <c r="E88" s="75"/>
      <c r="F88" s="69"/>
      <c r="G88" s="173"/>
      <c r="H88" s="174"/>
      <c r="I88" s="249"/>
      <c r="J88" s="250"/>
    </row>
    <row r="89" spans="2:10" x14ac:dyDescent="0.2">
      <c r="B89" s="105"/>
      <c r="C89" s="69" t="s">
        <v>13</v>
      </c>
      <c r="D89" s="69" t="s">
        <v>179</v>
      </c>
      <c r="E89" s="69"/>
      <c r="F89" s="69"/>
      <c r="G89" s="173"/>
      <c r="H89" s="174"/>
      <c r="I89" s="249"/>
      <c r="J89" s="250"/>
    </row>
    <row r="90" spans="2:10" x14ac:dyDescent="0.2">
      <c r="B90" s="105"/>
      <c r="C90" s="69"/>
      <c r="D90" s="69" t="s">
        <v>180</v>
      </c>
      <c r="E90" s="69"/>
      <c r="F90" s="69"/>
      <c r="G90" s="173" t="s">
        <v>55</v>
      </c>
      <c r="H90" s="174">
        <v>21</v>
      </c>
      <c r="I90" s="249"/>
      <c r="J90" s="250"/>
    </row>
    <row r="91" spans="2:10" x14ac:dyDescent="0.2">
      <c r="B91" s="105"/>
      <c r="C91" s="82"/>
      <c r="D91" s="69"/>
      <c r="E91" s="69"/>
      <c r="F91" s="69"/>
      <c r="G91" s="173"/>
      <c r="H91" s="174"/>
      <c r="I91" s="249"/>
      <c r="J91" s="250"/>
    </row>
    <row r="92" spans="2:10" x14ac:dyDescent="0.2">
      <c r="B92" s="105"/>
      <c r="C92" s="75" t="s">
        <v>15</v>
      </c>
      <c r="D92" s="69" t="s">
        <v>181</v>
      </c>
      <c r="E92" s="69"/>
      <c r="F92" s="69"/>
      <c r="G92" s="173"/>
      <c r="H92" s="174"/>
      <c r="I92" s="249"/>
      <c r="J92" s="250"/>
    </row>
    <row r="93" spans="2:10" x14ac:dyDescent="0.2">
      <c r="B93" s="105"/>
      <c r="C93" s="177"/>
      <c r="D93" s="69" t="s">
        <v>182</v>
      </c>
      <c r="E93" s="69"/>
      <c r="F93" s="69"/>
      <c r="G93" s="173" t="s">
        <v>55</v>
      </c>
      <c r="H93" s="174">
        <v>12</v>
      </c>
      <c r="I93" s="249"/>
      <c r="J93" s="250"/>
    </row>
    <row r="94" spans="2:10" x14ac:dyDescent="0.2">
      <c r="B94" s="105"/>
      <c r="C94" s="69"/>
      <c r="D94" s="69"/>
      <c r="E94" s="69"/>
      <c r="F94" s="69"/>
      <c r="G94" s="173"/>
      <c r="H94" s="174"/>
      <c r="I94" s="249"/>
      <c r="J94" s="250"/>
    </row>
    <row r="95" spans="2:10" x14ac:dyDescent="0.2">
      <c r="B95" s="105"/>
      <c r="C95" s="69" t="s">
        <v>49</v>
      </c>
      <c r="D95" s="69" t="s">
        <v>183</v>
      </c>
      <c r="E95" s="69"/>
      <c r="F95" s="69"/>
      <c r="G95" s="173"/>
      <c r="H95" s="174"/>
      <c r="I95" s="249"/>
      <c r="J95" s="250"/>
    </row>
    <row r="96" spans="2:10" x14ac:dyDescent="0.2">
      <c r="B96" s="105"/>
      <c r="C96" s="69"/>
      <c r="D96" s="69" t="s">
        <v>184</v>
      </c>
      <c r="E96" s="69"/>
      <c r="F96" s="69"/>
      <c r="G96" s="173" t="s">
        <v>55</v>
      </c>
      <c r="H96" s="174">
        <v>24</v>
      </c>
      <c r="I96" s="249"/>
      <c r="J96" s="250"/>
    </row>
    <row r="97" spans="2:10" x14ac:dyDescent="0.2">
      <c r="B97" s="105"/>
      <c r="C97" s="73"/>
      <c r="D97" s="69"/>
      <c r="E97" s="69"/>
      <c r="F97" s="69"/>
      <c r="G97" s="173"/>
      <c r="H97" s="174"/>
      <c r="I97" s="175"/>
      <c r="J97" s="176"/>
    </row>
    <row r="98" spans="2:10" x14ac:dyDescent="0.2">
      <c r="B98" s="105"/>
      <c r="C98" s="73"/>
      <c r="D98" s="69"/>
      <c r="E98" s="69"/>
      <c r="F98" s="69"/>
      <c r="G98" s="173"/>
      <c r="H98" s="174"/>
      <c r="I98" s="175"/>
      <c r="J98" s="176"/>
    </row>
    <row r="99" spans="2:10" x14ac:dyDescent="0.2">
      <c r="B99" s="105"/>
      <c r="C99" s="73"/>
      <c r="D99" s="69"/>
      <c r="E99" s="69"/>
      <c r="F99" s="69"/>
      <c r="G99" s="173"/>
      <c r="H99" s="174"/>
      <c r="I99" s="175"/>
      <c r="J99" s="176"/>
    </row>
    <row r="100" spans="2:10" x14ac:dyDescent="0.2">
      <c r="B100" s="105"/>
      <c r="C100" s="73"/>
      <c r="D100" s="69"/>
      <c r="E100" s="69"/>
      <c r="F100" s="69"/>
      <c r="G100" s="173"/>
      <c r="H100" s="174"/>
      <c r="I100" s="175"/>
      <c r="J100" s="176"/>
    </row>
    <row r="101" spans="2:10" x14ac:dyDescent="0.2">
      <c r="B101" s="105"/>
      <c r="C101" s="73"/>
      <c r="D101" s="69"/>
      <c r="E101" s="69"/>
      <c r="F101" s="69"/>
      <c r="G101" s="173"/>
      <c r="H101" s="174"/>
      <c r="I101" s="175"/>
      <c r="J101" s="176"/>
    </row>
    <row r="102" spans="2:10" x14ac:dyDescent="0.2">
      <c r="B102" s="105"/>
      <c r="C102" s="73"/>
      <c r="D102" s="69"/>
      <c r="E102" s="69"/>
      <c r="F102" s="69"/>
      <c r="G102" s="173"/>
      <c r="H102" s="174"/>
      <c r="I102" s="175"/>
      <c r="J102" s="176"/>
    </row>
    <row r="103" spans="2:10" ht="13.5" thickBot="1" x14ac:dyDescent="0.25">
      <c r="B103" s="178"/>
      <c r="C103" s="179"/>
      <c r="D103" s="179"/>
      <c r="E103" s="179"/>
      <c r="F103" s="179"/>
      <c r="G103" s="180"/>
      <c r="H103" s="181"/>
      <c r="I103" s="182"/>
      <c r="J103" s="183"/>
    </row>
    <row r="104" spans="2:10" ht="13.5" thickBot="1" x14ac:dyDescent="0.25">
      <c r="B104" s="184" t="s">
        <v>47</v>
      </c>
      <c r="C104" s="185"/>
      <c r="D104" s="185"/>
      <c r="E104" s="185"/>
      <c r="F104" s="185"/>
      <c r="G104" s="186"/>
      <c r="H104" s="187"/>
      <c r="I104" s="186"/>
      <c r="J104" s="188"/>
    </row>
  </sheetData>
  <mergeCells count="1">
    <mergeCell ref="C5:F5"/>
  </mergeCells>
  <dataValidations count="3">
    <dataValidation type="custom" allowBlank="1" showInputMessage="1" showErrorMessage="1" error="SELECT CANCEL" prompt="DO NOT TYPE HERE" sqref="J65592:J65639 IZ65592:IZ65639 SV65592:SV65639 ACR65592:ACR65639 AMN65592:AMN65639 AWJ65592:AWJ65639 BGF65592:BGF65639 BQB65592:BQB65639 BZX65592:BZX65639 CJT65592:CJT65639 CTP65592:CTP65639 DDL65592:DDL65639 DNH65592:DNH65639 DXD65592:DXD65639 EGZ65592:EGZ65639 EQV65592:EQV65639 FAR65592:FAR65639 FKN65592:FKN65639 FUJ65592:FUJ65639 GEF65592:GEF65639 GOB65592:GOB65639 GXX65592:GXX65639 HHT65592:HHT65639 HRP65592:HRP65639 IBL65592:IBL65639 ILH65592:ILH65639 IVD65592:IVD65639 JEZ65592:JEZ65639 JOV65592:JOV65639 JYR65592:JYR65639 KIN65592:KIN65639 KSJ65592:KSJ65639 LCF65592:LCF65639 LMB65592:LMB65639 LVX65592:LVX65639 MFT65592:MFT65639 MPP65592:MPP65639 MZL65592:MZL65639 NJH65592:NJH65639 NTD65592:NTD65639 OCZ65592:OCZ65639 OMV65592:OMV65639 OWR65592:OWR65639 PGN65592:PGN65639 PQJ65592:PQJ65639 QAF65592:QAF65639 QKB65592:QKB65639 QTX65592:QTX65639 RDT65592:RDT65639 RNP65592:RNP65639 RXL65592:RXL65639 SHH65592:SHH65639 SRD65592:SRD65639 TAZ65592:TAZ65639 TKV65592:TKV65639 TUR65592:TUR65639 UEN65592:UEN65639 UOJ65592:UOJ65639 UYF65592:UYF65639 VIB65592:VIB65639 VRX65592:VRX65639 WBT65592:WBT65639 WLP65592:WLP65639 WVL65592:WVL65639 J131128:J131175 IZ131128:IZ131175 SV131128:SV131175 ACR131128:ACR131175 AMN131128:AMN131175 AWJ131128:AWJ131175 BGF131128:BGF131175 BQB131128:BQB131175 BZX131128:BZX131175 CJT131128:CJT131175 CTP131128:CTP131175 DDL131128:DDL131175 DNH131128:DNH131175 DXD131128:DXD131175 EGZ131128:EGZ131175 EQV131128:EQV131175 FAR131128:FAR131175 FKN131128:FKN131175 FUJ131128:FUJ131175 GEF131128:GEF131175 GOB131128:GOB131175 GXX131128:GXX131175 HHT131128:HHT131175 HRP131128:HRP131175 IBL131128:IBL131175 ILH131128:ILH131175 IVD131128:IVD131175 JEZ131128:JEZ131175 JOV131128:JOV131175 JYR131128:JYR131175 KIN131128:KIN131175 KSJ131128:KSJ131175 LCF131128:LCF131175 LMB131128:LMB131175 LVX131128:LVX131175 MFT131128:MFT131175 MPP131128:MPP131175 MZL131128:MZL131175 NJH131128:NJH131175 NTD131128:NTD131175 OCZ131128:OCZ131175 OMV131128:OMV131175 OWR131128:OWR131175 PGN131128:PGN131175 PQJ131128:PQJ131175 QAF131128:QAF131175 QKB131128:QKB131175 QTX131128:QTX131175 RDT131128:RDT131175 RNP131128:RNP131175 RXL131128:RXL131175 SHH131128:SHH131175 SRD131128:SRD131175 TAZ131128:TAZ131175 TKV131128:TKV131175 TUR131128:TUR131175 UEN131128:UEN131175 UOJ131128:UOJ131175 UYF131128:UYF131175 VIB131128:VIB131175 VRX131128:VRX131175 WBT131128:WBT131175 WLP131128:WLP131175 WVL131128:WVL131175 J196664:J196711 IZ196664:IZ196711 SV196664:SV196711 ACR196664:ACR196711 AMN196664:AMN196711 AWJ196664:AWJ196711 BGF196664:BGF196711 BQB196664:BQB196711 BZX196664:BZX196711 CJT196664:CJT196711 CTP196664:CTP196711 DDL196664:DDL196711 DNH196664:DNH196711 DXD196664:DXD196711 EGZ196664:EGZ196711 EQV196664:EQV196711 FAR196664:FAR196711 FKN196664:FKN196711 FUJ196664:FUJ196711 GEF196664:GEF196711 GOB196664:GOB196711 GXX196664:GXX196711 HHT196664:HHT196711 HRP196664:HRP196711 IBL196664:IBL196711 ILH196664:ILH196711 IVD196664:IVD196711 JEZ196664:JEZ196711 JOV196664:JOV196711 JYR196664:JYR196711 KIN196664:KIN196711 KSJ196664:KSJ196711 LCF196664:LCF196711 LMB196664:LMB196711 LVX196664:LVX196711 MFT196664:MFT196711 MPP196664:MPP196711 MZL196664:MZL196711 NJH196664:NJH196711 NTD196664:NTD196711 OCZ196664:OCZ196711 OMV196664:OMV196711 OWR196664:OWR196711 PGN196664:PGN196711 PQJ196664:PQJ196711 QAF196664:QAF196711 QKB196664:QKB196711 QTX196664:QTX196711 RDT196664:RDT196711 RNP196664:RNP196711 RXL196664:RXL196711 SHH196664:SHH196711 SRD196664:SRD196711 TAZ196664:TAZ196711 TKV196664:TKV196711 TUR196664:TUR196711 UEN196664:UEN196711 UOJ196664:UOJ196711 UYF196664:UYF196711 VIB196664:VIB196711 VRX196664:VRX196711 WBT196664:WBT196711 WLP196664:WLP196711 WVL196664:WVL196711 J262200:J262247 IZ262200:IZ262247 SV262200:SV262247 ACR262200:ACR262247 AMN262200:AMN262247 AWJ262200:AWJ262247 BGF262200:BGF262247 BQB262200:BQB262247 BZX262200:BZX262247 CJT262200:CJT262247 CTP262200:CTP262247 DDL262200:DDL262247 DNH262200:DNH262247 DXD262200:DXD262247 EGZ262200:EGZ262247 EQV262200:EQV262247 FAR262200:FAR262247 FKN262200:FKN262247 FUJ262200:FUJ262247 GEF262200:GEF262247 GOB262200:GOB262247 GXX262200:GXX262247 HHT262200:HHT262247 HRP262200:HRP262247 IBL262200:IBL262247 ILH262200:ILH262247 IVD262200:IVD262247 JEZ262200:JEZ262247 JOV262200:JOV262247 JYR262200:JYR262247 KIN262200:KIN262247 KSJ262200:KSJ262247 LCF262200:LCF262247 LMB262200:LMB262247 LVX262200:LVX262247 MFT262200:MFT262247 MPP262200:MPP262247 MZL262200:MZL262247 NJH262200:NJH262247 NTD262200:NTD262247 OCZ262200:OCZ262247 OMV262200:OMV262247 OWR262200:OWR262247 PGN262200:PGN262247 PQJ262200:PQJ262247 QAF262200:QAF262247 QKB262200:QKB262247 QTX262200:QTX262247 RDT262200:RDT262247 RNP262200:RNP262247 RXL262200:RXL262247 SHH262200:SHH262247 SRD262200:SRD262247 TAZ262200:TAZ262247 TKV262200:TKV262247 TUR262200:TUR262247 UEN262200:UEN262247 UOJ262200:UOJ262247 UYF262200:UYF262247 VIB262200:VIB262247 VRX262200:VRX262247 WBT262200:WBT262247 WLP262200:WLP262247 WVL262200:WVL262247 J327736:J327783 IZ327736:IZ327783 SV327736:SV327783 ACR327736:ACR327783 AMN327736:AMN327783 AWJ327736:AWJ327783 BGF327736:BGF327783 BQB327736:BQB327783 BZX327736:BZX327783 CJT327736:CJT327783 CTP327736:CTP327783 DDL327736:DDL327783 DNH327736:DNH327783 DXD327736:DXD327783 EGZ327736:EGZ327783 EQV327736:EQV327783 FAR327736:FAR327783 FKN327736:FKN327783 FUJ327736:FUJ327783 GEF327736:GEF327783 GOB327736:GOB327783 GXX327736:GXX327783 HHT327736:HHT327783 HRP327736:HRP327783 IBL327736:IBL327783 ILH327736:ILH327783 IVD327736:IVD327783 JEZ327736:JEZ327783 JOV327736:JOV327783 JYR327736:JYR327783 KIN327736:KIN327783 KSJ327736:KSJ327783 LCF327736:LCF327783 LMB327736:LMB327783 LVX327736:LVX327783 MFT327736:MFT327783 MPP327736:MPP327783 MZL327736:MZL327783 NJH327736:NJH327783 NTD327736:NTD327783 OCZ327736:OCZ327783 OMV327736:OMV327783 OWR327736:OWR327783 PGN327736:PGN327783 PQJ327736:PQJ327783 QAF327736:QAF327783 QKB327736:QKB327783 QTX327736:QTX327783 RDT327736:RDT327783 RNP327736:RNP327783 RXL327736:RXL327783 SHH327736:SHH327783 SRD327736:SRD327783 TAZ327736:TAZ327783 TKV327736:TKV327783 TUR327736:TUR327783 UEN327736:UEN327783 UOJ327736:UOJ327783 UYF327736:UYF327783 VIB327736:VIB327783 VRX327736:VRX327783 WBT327736:WBT327783 WLP327736:WLP327783 WVL327736:WVL327783 J393272:J393319 IZ393272:IZ393319 SV393272:SV393319 ACR393272:ACR393319 AMN393272:AMN393319 AWJ393272:AWJ393319 BGF393272:BGF393319 BQB393272:BQB393319 BZX393272:BZX393319 CJT393272:CJT393319 CTP393272:CTP393319 DDL393272:DDL393319 DNH393272:DNH393319 DXD393272:DXD393319 EGZ393272:EGZ393319 EQV393272:EQV393319 FAR393272:FAR393319 FKN393272:FKN393319 FUJ393272:FUJ393319 GEF393272:GEF393319 GOB393272:GOB393319 GXX393272:GXX393319 HHT393272:HHT393319 HRP393272:HRP393319 IBL393272:IBL393319 ILH393272:ILH393319 IVD393272:IVD393319 JEZ393272:JEZ393319 JOV393272:JOV393319 JYR393272:JYR393319 KIN393272:KIN393319 KSJ393272:KSJ393319 LCF393272:LCF393319 LMB393272:LMB393319 LVX393272:LVX393319 MFT393272:MFT393319 MPP393272:MPP393319 MZL393272:MZL393319 NJH393272:NJH393319 NTD393272:NTD393319 OCZ393272:OCZ393319 OMV393272:OMV393319 OWR393272:OWR393319 PGN393272:PGN393319 PQJ393272:PQJ393319 QAF393272:QAF393319 QKB393272:QKB393319 QTX393272:QTX393319 RDT393272:RDT393319 RNP393272:RNP393319 RXL393272:RXL393319 SHH393272:SHH393319 SRD393272:SRD393319 TAZ393272:TAZ393319 TKV393272:TKV393319 TUR393272:TUR393319 UEN393272:UEN393319 UOJ393272:UOJ393319 UYF393272:UYF393319 VIB393272:VIB393319 VRX393272:VRX393319 WBT393272:WBT393319 WLP393272:WLP393319 WVL393272:WVL393319 J458808:J458855 IZ458808:IZ458855 SV458808:SV458855 ACR458808:ACR458855 AMN458808:AMN458855 AWJ458808:AWJ458855 BGF458808:BGF458855 BQB458808:BQB458855 BZX458808:BZX458855 CJT458808:CJT458855 CTP458808:CTP458855 DDL458808:DDL458855 DNH458808:DNH458855 DXD458808:DXD458855 EGZ458808:EGZ458855 EQV458808:EQV458855 FAR458808:FAR458855 FKN458808:FKN458855 FUJ458808:FUJ458855 GEF458808:GEF458855 GOB458808:GOB458855 GXX458808:GXX458855 HHT458808:HHT458855 HRP458808:HRP458855 IBL458808:IBL458855 ILH458808:ILH458855 IVD458808:IVD458855 JEZ458808:JEZ458855 JOV458808:JOV458855 JYR458808:JYR458855 KIN458808:KIN458855 KSJ458808:KSJ458855 LCF458808:LCF458855 LMB458808:LMB458855 LVX458808:LVX458855 MFT458808:MFT458855 MPP458808:MPP458855 MZL458808:MZL458855 NJH458808:NJH458855 NTD458808:NTD458855 OCZ458808:OCZ458855 OMV458808:OMV458855 OWR458808:OWR458855 PGN458808:PGN458855 PQJ458808:PQJ458855 QAF458808:QAF458855 QKB458808:QKB458855 QTX458808:QTX458855 RDT458808:RDT458855 RNP458808:RNP458855 RXL458808:RXL458855 SHH458808:SHH458855 SRD458808:SRD458855 TAZ458808:TAZ458855 TKV458808:TKV458855 TUR458808:TUR458855 UEN458808:UEN458855 UOJ458808:UOJ458855 UYF458808:UYF458855 VIB458808:VIB458855 VRX458808:VRX458855 WBT458808:WBT458855 WLP458808:WLP458855 WVL458808:WVL458855 J524344:J524391 IZ524344:IZ524391 SV524344:SV524391 ACR524344:ACR524391 AMN524344:AMN524391 AWJ524344:AWJ524391 BGF524344:BGF524391 BQB524344:BQB524391 BZX524344:BZX524391 CJT524344:CJT524391 CTP524344:CTP524391 DDL524344:DDL524391 DNH524344:DNH524391 DXD524344:DXD524391 EGZ524344:EGZ524391 EQV524344:EQV524391 FAR524344:FAR524391 FKN524344:FKN524391 FUJ524344:FUJ524391 GEF524344:GEF524391 GOB524344:GOB524391 GXX524344:GXX524391 HHT524344:HHT524391 HRP524344:HRP524391 IBL524344:IBL524391 ILH524344:ILH524391 IVD524344:IVD524391 JEZ524344:JEZ524391 JOV524344:JOV524391 JYR524344:JYR524391 KIN524344:KIN524391 KSJ524344:KSJ524391 LCF524344:LCF524391 LMB524344:LMB524391 LVX524344:LVX524391 MFT524344:MFT524391 MPP524344:MPP524391 MZL524344:MZL524391 NJH524344:NJH524391 NTD524344:NTD524391 OCZ524344:OCZ524391 OMV524344:OMV524391 OWR524344:OWR524391 PGN524344:PGN524391 PQJ524344:PQJ524391 QAF524344:QAF524391 QKB524344:QKB524391 QTX524344:QTX524391 RDT524344:RDT524391 RNP524344:RNP524391 RXL524344:RXL524391 SHH524344:SHH524391 SRD524344:SRD524391 TAZ524344:TAZ524391 TKV524344:TKV524391 TUR524344:TUR524391 UEN524344:UEN524391 UOJ524344:UOJ524391 UYF524344:UYF524391 VIB524344:VIB524391 VRX524344:VRX524391 WBT524344:WBT524391 WLP524344:WLP524391 WVL524344:WVL524391 J589880:J589927 IZ589880:IZ589927 SV589880:SV589927 ACR589880:ACR589927 AMN589880:AMN589927 AWJ589880:AWJ589927 BGF589880:BGF589927 BQB589880:BQB589927 BZX589880:BZX589927 CJT589880:CJT589927 CTP589880:CTP589927 DDL589880:DDL589927 DNH589880:DNH589927 DXD589880:DXD589927 EGZ589880:EGZ589927 EQV589880:EQV589927 FAR589880:FAR589927 FKN589880:FKN589927 FUJ589880:FUJ589927 GEF589880:GEF589927 GOB589880:GOB589927 GXX589880:GXX589927 HHT589880:HHT589927 HRP589880:HRP589927 IBL589880:IBL589927 ILH589880:ILH589927 IVD589880:IVD589927 JEZ589880:JEZ589927 JOV589880:JOV589927 JYR589880:JYR589927 KIN589880:KIN589927 KSJ589880:KSJ589927 LCF589880:LCF589927 LMB589880:LMB589927 LVX589880:LVX589927 MFT589880:MFT589927 MPP589880:MPP589927 MZL589880:MZL589927 NJH589880:NJH589927 NTD589880:NTD589927 OCZ589880:OCZ589927 OMV589880:OMV589927 OWR589880:OWR589927 PGN589880:PGN589927 PQJ589880:PQJ589927 QAF589880:QAF589927 QKB589880:QKB589927 QTX589880:QTX589927 RDT589880:RDT589927 RNP589880:RNP589927 RXL589880:RXL589927 SHH589880:SHH589927 SRD589880:SRD589927 TAZ589880:TAZ589927 TKV589880:TKV589927 TUR589880:TUR589927 UEN589880:UEN589927 UOJ589880:UOJ589927 UYF589880:UYF589927 VIB589880:VIB589927 VRX589880:VRX589927 WBT589880:WBT589927 WLP589880:WLP589927 WVL589880:WVL589927 J655416:J655463 IZ655416:IZ655463 SV655416:SV655463 ACR655416:ACR655463 AMN655416:AMN655463 AWJ655416:AWJ655463 BGF655416:BGF655463 BQB655416:BQB655463 BZX655416:BZX655463 CJT655416:CJT655463 CTP655416:CTP655463 DDL655416:DDL655463 DNH655416:DNH655463 DXD655416:DXD655463 EGZ655416:EGZ655463 EQV655416:EQV655463 FAR655416:FAR655463 FKN655416:FKN655463 FUJ655416:FUJ655463 GEF655416:GEF655463 GOB655416:GOB655463 GXX655416:GXX655463 HHT655416:HHT655463 HRP655416:HRP655463 IBL655416:IBL655463 ILH655416:ILH655463 IVD655416:IVD655463 JEZ655416:JEZ655463 JOV655416:JOV655463 JYR655416:JYR655463 KIN655416:KIN655463 KSJ655416:KSJ655463 LCF655416:LCF655463 LMB655416:LMB655463 LVX655416:LVX655463 MFT655416:MFT655463 MPP655416:MPP655463 MZL655416:MZL655463 NJH655416:NJH655463 NTD655416:NTD655463 OCZ655416:OCZ655463 OMV655416:OMV655463 OWR655416:OWR655463 PGN655416:PGN655463 PQJ655416:PQJ655463 QAF655416:QAF655463 QKB655416:QKB655463 QTX655416:QTX655463 RDT655416:RDT655463 RNP655416:RNP655463 RXL655416:RXL655463 SHH655416:SHH655463 SRD655416:SRD655463 TAZ655416:TAZ655463 TKV655416:TKV655463 TUR655416:TUR655463 UEN655416:UEN655463 UOJ655416:UOJ655463 UYF655416:UYF655463 VIB655416:VIB655463 VRX655416:VRX655463 WBT655416:WBT655463 WLP655416:WLP655463 WVL655416:WVL655463 J720952:J720999 IZ720952:IZ720999 SV720952:SV720999 ACR720952:ACR720999 AMN720952:AMN720999 AWJ720952:AWJ720999 BGF720952:BGF720999 BQB720952:BQB720999 BZX720952:BZX720999 CJT720952:CJT720999 CTP720952:CTP720999 DDL720952:DDL720999 DNH720952:DNH720999 DXD720952:DXD720999 EGZ720952:EGZ720999 EQV720952:EQV720999 FAR720952:FAR720999 FKN720952:FKN720999 FUJ720952:FUJ720999 GEF720952:GEF720999 GOB720952:GOB720999 GXX720952:GXX720999 HHT720952:HHT720999 HRP720952:HRP720999 IBL720952:IBL720999 ILH720952:ILH720999 IVD720952:IVD720999 JEZ720952:JEZ720999 JOV720952:JOV720999 JYR720952:JYR720999 KIN720952:KIN720999 KSJ720952:KSJ720999 LCF720952:LCF720999 LMB720952:LMB720999 LVX720952:LVX720999 MFT720952:MFT720999 MPP720952:MPP720999 MZL720952:MZL720999 NJH720952:NJH720999 NTD720952:NTD720999 OCZ720952:OCZ720999 OMV720952:OMV720999 OWR720952:OWR720999 PGN720952:PGN720999 PQJ720952:PQJ720999 QAF720952:QAF720999 QKB720952:QKB720999 QTX720952:QTX720999 RDT720952:RDT720999 RNP720952:RNP720999 RXL720952:RXL720999 SHH720952:SHH720999 SRD720952:SRD720999 TAZ720952:TAZ720999 TKV720952:TKV720999 TUR720952:TUR720999 UEN720952:UEN720999 UOJ720952:UOJ720999 UYF720952:UYF720999 VIB720952:VIB720999 VRX720952:VRX720999 WBT720952:WBT720999 WLP720952:WLP720999 WVL720952:WVL720999 J786488:J786535 IZ786488:IZ786535 SV786488:SV786535 ACR786488:ACR786535 AMN786488:AMN786535 AWJ786488:AWJ786535 BGF786488:BGF786535 BQB786488:BQB786535 BZX786488:BZX786535 CJT786488:CJT786535 CTP786488:CTP786535 DDL786488:DDL786535 DNH786488:DNH786535 DXD786488:DXD786535 EGZ786488:EGZ786535 EQV786488:EQV786535 FAR786488:FAR786535 FKN786488:FKN786535 FUJ786488:FUJ786535 GEF786488:GEF786535 GOB786488:GOB786535 GXX786488:GXX786535 HHT786488:HHT786535 HRP786488:HRP786535 IBL786488:IBL786535 ILH786488:ILH786535 IVD786488:IVD786535 JEZ786488:JEZ786535 JOV786488:JOV786535 JYR786488:JYR786535 KIN786488:KIN786535 KSJ786488:KSJ786535 LCF786488:LCF786535 LMB786488:LMB786535 LVX786488:LVX786535 MFT786488:MFT786535 MPP786488:MPP786535 MZL786488:MZL786535 NJH786488:NJH786535 NTD786488:NTD786535 OCZ786488:OCZ786535 OMV786488:OMV786535 OWR786488:OWR786535 PGN786488:PGN786535 PQJ786488:PQJ786535 QAF786488:QAF786535 QKB786488:QKB786535 QTX786488:QTX786535 RDT786488:RDT786535 RNP786488:RNP786535 RXL786488:RXL786535 SHH786488:SHH786535 SRD786488:SRD786535 TAZ786488:TAZ786535 TKV786488:TKV786535 TUR786488:TUR786535 UEN786488:UEN786535 UOJ786488:UOJ786535 UYF786488:UYF786535 VIB786488:VIB786535 VRX786488:VRX786535 WBT786488:WBT786535 WLP786488:WLP786535 WVL786488:WVL786535 J852024:J852071 IZ852024:IZ852071 SV852024:SV852071 ACR852024:ACR852071 AMN852024:AMN852071 AWJ852024:AWJ852071 BGF852024:BGF852071 BQB852024:BQB852071 BZX852024:BZX852071 CJT852024:CJT852071 CTP852024:CTP852071 DDL852024:DDL852071 DNH852024:DNH852071 DXD852024:DXD852071 EGZ852024:EGZ852071 EQV852024:EQV852071 FAR852024:FAR852071 FKN852024:FKN852071 FUJ852024:FUJ852071 GEF852024:GEF852071 GOB852024:GOB852071 GXX852024:GXX852071 HHT852024:HHT852071 HRP852024:HRP852071 IBL852024:IBL852071 ILH852024:ILH852071 IVD852024:IVD852071 JEZ852024:JEZ852071 JOV852024:JOV852071 JYR852024:JYR852071 KIN852024:KIN852071 KSJ852024:KSJ852071 LCF852024:LCF852071 LMB852024:LMB852071 LVX852024:LVX852071 MFT852024:MFT852071 MPP852024:MPP852071 MZL852024:MZL852071 NJH852024:NJH852071 NTD852024:NTD852071 OCZ852024:OCZ852071 OMV852024:OMV852071 OWR852024:OWR852071 PGN852024:PGN852071 PQJ852024:PQJ852071 QAF852024:QAF852071 QKB852024:QKB852071 QTX852024:QTX852071 RDT852024:RDT852071 RNP852024:RNP852071 RXL852024:RXL852071 SHH852024:SHH852071 SRD852024:SRD852071 TAZ852024:TAZ852071 TKV852024:TKV852071 TUR852024:TUR852071 UEN852024:UEN852071 UOJ852024:UOJ852071 UYF852024:UYF852071 VIB852024:VIB852071 VRX852024:VRX852071 WBT852024:WBT852071 WLP852024:WLP852071 WVL852024:WVL852071 J917560:J917607 IZ917560:IZ917607 SV917560:SV917607 ACR917560:ACR917607 AMN917560:AMN917607 AWJ917560:AWJ917607 BGF917560:BGF917607 BQB917560:BQB917607 BZX917560:BZX917607 CJT917560:CJT917607 CTP917560:CTP917607 DDL917560:DDL917607 DNH917560:DNH917607 DXD917560:DXD917607 EGZ917560:EGZ917607 EQV917560:EQV917607 FAR917560:FAR917607 FKN917560:FKN917607 FUJ917560:FUJ917607 GEF917560:GEF917607 GOB917560:GOB917607 GXX917560:GXX917607 HHT917560:HHT917607 HRP917560:HRP917607 IBL917560:IBL917607 ILH917560:ILH917607 IVD917560:IVD917607 JEZ917560:JEZ917607 JOV917560:JOV917607 JYR917560:JYR917607 KIN917560:KIN917607 KSJ917560:KSJ917607 LCF917560:LCF917607 LMB917560:LMB917607 LVX917560:LVX917607 MFT917560:MFT917607 MPP917560:MPP917607 MZL917560:MZL917607 NJH917560:NJH917607 NTD917560:NTD917607 OCZ917560:OCZ917607 OMV917560:OMV917607 OWR917560:OWR917607 PGN917560:PGN917607 PQJ917560:PQJ917607 QAF917560:QAF917607 QKB917560:QKB917607 QTX917560:QTX917607 RDT917560:RDT917607 RNP917560:RNP917607 RXL917560:RXL917607 SHH917560:SHH917607 SRD917560:SRD917607 TAZ917560:TAZ917607 TKV917560:TKV917607 TUR917560:TUR917607 UEN917560:UEN917607 UOJ917560:UOJ917607 UYF917560:UYF917607 VIB917560:VIB917607 VRX917560:VRX917607 WBT917560:WBT917607 WLP917560:WLP917607 WVL917560:WVL917607 J983096:J983143 IZ983096:IZ983143 SV983096:SV983143 ACR983096:ACR983143 AMN983096:AMN983143 AWJ983096:AWJ983143 BGF983096:BGF983143 BQB983096:BQB983143 BZX983096:BZX983143 CJT983096:CJT983143 CTP983096:CTP983143 DDL983096:DDL983143 DNH983096:DNH983143 DXD983096:DXD983143 EGZ983096:EGZ983143 EQV983096:EQV983143 FAR983096:FAR983143 FKN983096:FKN983143 FUJ983096:FUJ983143 GEF983096:GEF983143 GOB983096:GOB983143 GXX983096:GXX983143 HHT983096:HHT983143 HRP983096:HRP983143 IBL983096:IBL983143 ILH983096:ILH983143 IVD983096:IVD983143 JEZ983096:JEZ983143 JOV983096:JOV983143 JYR983096:JYR983143 KIN983096:KIN983143 KSJ983096:KSJ983143 LCF983096:LCF983143 LMB983096:LMB983143 LVX983096:LVX983143 MFT983096:MFT983143 MPP983096:MPP983143 MZL983096:MZL983143 NJH983096:NJH983143 NTD983096:NTD983143 OCZ983096:OCZ983143 OMV983096:OMV983143 OWR983096:OWR983143 PGN983096:PGN983143 PQJ983096:PQJ983143 QAF983096:QAF983143 QKB983096:QKB983143 QTX983096:QTX983143 RDT983096:RDT983143 RNP983096:RNP983143 RXL983096:RXL983143 SHH983096:SHH983143 SRD983096:SRD983143 TAZ983096:TAZ983143 TKV983096:TKV983143 TUR983096:TUR983143 UEN983096:UEN983143 UOJ983096:UOJ983143 UYF983096:UYF983143 VIB983096:VIB983143 VRX983096:VRX983143 WBT983096:WBT983143 WLP983096:WLP983143 WVL983096:WVL983143 J61:J103 IZ61:IZ103 SV61:SV103 ACR61:ACR103 AMN61:AMN103 AWJ61:AWJ103 BGF61:BGF103 BQB61:BQB103 BZX61:BZX103 CJT61:CJT103 CTP61:CTP103 DDL61:DDL103 DNH61:DNH103 DXD61:DXD103 EGZ61:EGZ103 EQV61:EQV103 FAR61:FAR103 FKN61:FKN103 FUJ61:FUJ103 GEF61:GEF103 GOB61:GOB103 GXX61:GXX103 HHT61:HHT103 HRP61:HRP103 IBL61:IBL103 ILH61:ILH103 IVD61:IVD103 JEZ61:JEZ103 JOV61:JOV103 JYR61:JYR103 KIN61:KIN103 KSJ61:KSJ103 LCF61:LCF103 LMB61:LMB103 LVX61:LVX103 MFT61:MFT103 MPP61:MPP103 MZL61:MZL103 NJH61:NJH103 NTD61:NTD103 OCZ61:OCZ103 OMV61:OMV103 OWR61:OWR103 PGN61:PGN103 PQJ61:PQJ103 QAF61:QAF103 QKB61:QKB103 QTX61:QTX103 RDT61:RDT103 RNP61:RNP103 RXL61:RXL103 SHH61:SHH103 SRD61:SRD103 TAZ61:TAZ103 TKV61:TKV103 TUR61:TUR103 UEN61:UEN103 UOJ61:UOJ103 UYF61:UYF103 VIB61:VIB103 VRX61:VRX103 WBT61:WBT103 WLP61:WLP103 WVL61:WVL103" xr:uid="{48BC5702-59B8-43C0-9F7A-AC7D406621E9}">
      <formula1>""""""</formula1>
    </dataValidation>
    <dataValidation type="custom" allowBlank="1" showInputMessage="1" showErrorMessage="1" error="SELECT CANCEL" prompt="SUBTOTAL" sqref="J104 IZ104 SV104 ACR104 AMN104 AWJ104 BGF104 BQB104 BZX104 CJT104 CTP104 DDL104 DNH104 DXD104 EGZ104 EQV104 FAR104 FKN104 FUJ104 GEF104 GOB104 GXX104 HHT104 HRP104 IBL104 ILH104 IVD104 JEZ104 JOV104 JYR104 KIN104 KSJ104 LCF104 LMB104 LVX104 MFT104 MPP104 MZL104 NJH104 NTD104 OCZ104 OMV104 OWR104 PGN104 PQJ104 QAF104 QKB104 QTX104 RDT104 RNP104 RXL104 SHH104 SRD104 TAZ104 TKV104 TUR104 UEN104 UOJ104 UYF104 VIB104 VRX104 WBT104 WLP104 WVL104 J65640 IZ65640 SV65640 ACR65640 AMN65640 AWJ65640 BGF65640 BQB65640 BZX65640 CJT65640 CTP65640 DDL65640 DNH65640 DXD65640 EGZ65640 EQV65640 FAR65640 FKN65640 FUJ65640 GEF65640 GOB65640 GXX65640 HHT65640 HRP65640 IBL65640 ILH65640 IVD65640 JEZ65640 JOV65640 JYR65640 KIN65640 KSJ65640 LCF65640 LMB65640 LVX65640 MFT65640 MPP65640 MZL65640 NJH65640 NTD65640 OCZ65640 OMV65640 OWR65640 PGN65640 PQJ65640 QAF65640 QKB65640 QTX65640 RDT65640 RNP65640 RXL65640 SHH65640 SRD65640 TAZ65640 TKV65640 TUR65640 UEN65640 UOJ65640 UYF65640 VIB65640 VRX65640 WBT65640 WLP65640 WVL65640 J131176 IZ131176 SV131176 ACR131176 AMN131176 AWJ131176 BGF131176 BQB131176 BZX131176 CJT131176 CTP131176 DDL131176 DNH131176 DXD131176 EGZ131176 EQV131176 FAR131176 FKN131176 FUJ131176 GEF131176 GOB131176 GXX131176 HHT131176 HRP131176 IBL131176 ILH131176 IVD131176 JEZ131176 JOV131176 JYR131176 KIN131176 KSJ131176 LCF131176 LMB131176 LVX131176 MFT131176 MPP131176 MZL131176 NJH131176 NTD131176 OCZ131176 OMV131176 OWR131176 PGN131176 PQJ131176 QAF131176 QKB131176 QTX131176 RDT131176 RNP131176 RXL131176 SHH131176 SRD131176 TAZ131176 TKV131176 TUR131176 UEN131176 UOJ131176 UYF131176 VIB131176 VRX131176 WBT131176 WLP131176 WVL131176 J196712 IZ196712 SV196712 ACR196712 AMN196712 AWJ196712 BGF196712 BQB196712 BZX196712 CJT196712 CTP196712 DDL196712 DNH196712 DXD196712 EGZ196712 EQV196712 FAR196712 FKN196712 FUJ196712 GEF196712 GOB196712 GXX196712 HHT196712 HRP196712 IBL196712 ILH196712 IVD196712 JEZ196712 JOV196712 JYR196712 KIN196712 KSJ196712 LCF196712 LMB196712 LVX196712 MFT196712 MPP196712 MZL196712 NJH196712 NTD196712 OCZ196712 OMV196712 OWR196712 PGN196712 PQJ196712 QAF196712 QKB196712 QTX196712 RDT196712 RNP196712 RXL196712 SHH196712 SRD196712 TAZ196712 TKV196712 TUR196712 UEN196712 UOJ196712 UYF196712 VIB196712 VRX196712 WBT196712 WLP196712 WVL196712 J262248 IZ262248 SV262248 ACR262248 AMN262248 AWJ262248 BGF262248 BQB262248 BZX262248 CJT262248 CTP262248 DDL262248 DNH262248 DXD262248 EGZ262248 EQV262248 FAR262248 FKN262248 FUJ262248 GEF262248 GOB262248 GXX262248 HHT262248 HRP262248 IBL262248 ILH262248 IVD262248 JEZ262248 JOV262248 JYR262248 KIN262248 KSJ262248 LCF262248 LMB262248 LVX262248 MFT262248 MPP262248 MZL262248 NJH262248 NTD262248 OCZ262248 OMV262248 OWR262248 PGN262248 PQJ262248 QAF262248 QKB262248 QTX262248 RDT262248 RNP262248 RXL262248 SHH262248 SRD262248 TAZ262248 TKV262248 TUR262248 UEN262248 UOJ262248 UYF262248 VIB262248 VRX262248 WBT262248 WLP262248 WVL262248 J327784 IZ327784 SV327784 ACR327784 AMN327784 AWJ327784 BGF327784 BQB327784 BZX327784 CJT327784 CTP327784 DDL327784 DNH327784 DXD327784 EGZ327784 EQV327784 FAR327784 FKN327784 FUJ327784 GEF327784 GOB327784 GXX327784 HHT327784 HRP327784 IBL327784 ILH327784 IVD327784 JEZ327784 JOV327784 JYR327784 KIN327784 KSJ327784 LCF327784 LMB327784 LVX327784 MFT327784 MPP327784 MZL327784 NJH327784 NTD327784 OCZ327784 OMV327784 OWR327784 PGN327784 PQJ327784 QAF327784 QKB327784 QTX327784 RDT327784 RNP327784 RXL327784 SHH327784 SRD327784 TAZ327784 TKV327784 TUR327784 UEN327784 UOJ327784 UYF327784 VIB327784 VRX327784 WBT327784 WLP327784 WVL327784 J393320 IZ393320 SV393320 ACR393320 AMN393320 AWJ393320 BGF393320 BQB393320 BZX393320 CJT393320 CTP393320 DDL393320 DNH393320 DXD393320 EGZ393320 EQV393320 FAR393320 FKN393320 FUJ393320 GEF393320 GOB393320 GXX393320 HHT393320 HRP393320 IBL393320 ILH393320 IVD393320 JEZ393320 JOV393320 JYR393320 KIN393320 KSJ393320 LCF393320 LMB393320 LVX393320 MFT393320 MPP393320 MZL393320 NJH393320 NTD393320 OCZ393320 OMV393320 OWR393320 PGN393320 PQJ393320 QAF393320 QKB393320 QTX393320 RDT393320 RNP393320 RXL393320 SHH393320 SRD393320 TAZ393320 TKV393320 TUR393320 UEN393320 UOJ393320 UYF393320 VIB393320 VRX393320 WBT393320 WLP393320 WVL393320 J458856 IZ458856 SV458856 ACR458856 AMN458856 AWJ458856 BGF458856 BQB458856 BZX458856 CJT458856 CTP458856 DDL458856 DNH458856 DXD458856 EGZ458856 EQV458856 FAR458856 FKN458856 FUJ458856 GEF458856 GOB458856 GXX458856 HHT458856 HRP458856 IBL458856 ILH458856 IVD458856 JEZ458856 JOV458856 JYR458856 KIN458856 KSJ458856 LCF458856 LMB458856 LVX458856 MFT458856 MPP458856 MZL458856 NJH458856 NTD458856 OCZ458856 OMV458856 OWR458856 PGN458856 PQJ458856 QAF458856 QKB458856 QTX458856 RDT458856 RNP458856 RXL458856 SHH458856 SRD458856 TAZ458856 TKV458856 TUR458856 UEN458856 UOJ458856 UYF458856 VIB458856 VRX458856 WBT458856 WLP458856 WVL458856 J524392 IZ524392 SV524392 ACR524392 AMN524392 AWJ524392 BGF524392 BQB524392 BZX524392 CJT524392 CTP524392 DDL524392 DNH524392 DXD524392 EGZ524392 EQV524392 FAR524392 FKN524392 FUJ524392 GEF524392 GOB524392 GXX524392 HHT524392 HRP524392 IBL524392 ILH524392 IVD524392 JEZ524392 JOV524392 JYR524392 KIN524392 KSJ524392 LCF524392 LMB524392 LVX524392 MFT524392 MPP524392 MZL524392 NJH524392 NTD524392 OCZ524392 OMV524392 OWR524392 PGN524392 PQJ524392 QAF524392 QKB524392 QTX524392 RDT524392 RNP524392 RXL524392 SHH524392 SRD524392 TAZ524392 TKV524392 TUR524392 UEN524392 UOJ524392 UYF524392 VIB524392 VRX524392 WBT524392 WLP524392 WVL524392 J589928 IZ589928 SV589928 ACR589928 AMN589928 AWJ589928 BGF589928 BQB589928 BZX589928 CJT589928 CTP589928 DDL589928 DNH589928 DXD589928 EGZ589928 EQV589928 FAR589928 FKN589928 FUJ589928 GEF589928 GOB589928 GXX589928 HHT589928 HRP589928 IBL589928 ILH589928 IVD589928 JEZ589928 JOV589928 JYR589928 KIN589928 KSJ589928 LCF589928 LMB589928 LVX589928 MFT589928 MPP589928 MZL589928 NJH589928 NTD589928 OCZ589928 OMV589928 OWR589928 PGN589928 PQJ589928 QAF589928 QKB589928 QTX589928 RDT589928 RNP589928 RXL589928 SHH589928 SRD589928 TAZ589928 TKV589928 TUR589928 UEN589928 UOJ589928 UYF589928 VIB589928 VRX589928 WBT589928 WLP589928 WVL589928 J655464 IZ655464 SV655464 ACR655464 AMN655464 AWJ655464 BGF655464 BQB655464 BZX655464 CJT655464 CTP655464 DDL655464 DNH655464 DXD655464 EGZ655464 EQV655464 FAR655464 FKN655464 FUJ655464 GEF655464 GOB655464 GXX655464 HHT655464 HRP655464 IBL655464 ILH655464 IVD655464 JEZ655464 JOV655464 JYR655464 KIN655464 KSJ655464 LCF655464 LMB655464 LVX655464 MFT655464 MPP655464 MZL655464 NJH655464 NTD655464 OCZ655464 OMV655464 OWR655464 PGN655464 PQJ655464 QAF655464 QKB655464 QTX655464 RDT655464 RNP655464 RXL655464 SHH655464 SRD655464 TAZ655464 TKV655464 TUR655464 UEN655464 UOJ655464 UYF655464 VIB655464 VRX655464 WBT655464 WLP655464 WVL655464 J721000 IZ721000 SV721000 ACR721000 AMN721000 AWJ721000 BGF721000 BQB721000 BZX721000 CJT721000 CTP721000 DDL721000 DNH721000 DXD721000 EGZ721000 EQV721000 FAR721000 FKN721000 FUJ721000 GEF721000 GOB721000 GXX721000 HHT721000 HRP721000 IBL721000 ILH721000 IVD721000 JEZ721000 JOV721000 JYR721000 KIN721000 KSJ721000 LCF721000 LMB721000 LVX721000 MFT721000 MPP721000 MZL721000 NJH721000 NTD721000 OCZ721000 OMV721000 OWR721000 PGN721000 PQJ721000 QAF721000 QKB721000 QTX721000 RDT721000 RNP721000 RXL721000 SHH721000 SRD721000 TAZ721000 TKV721000 TUR721000 UEN721000 UOJ721000 UYF721000 VIB721000 VRX721000 WBT721000 WLP721000 WVL721000 J786536 IZ786536 SV786536 ACR786536 AMN786536 AWJ786536 BGF786536 BQB786536 BZX786536 CJT786536 CTP786536 DDL786536 DNH786536 DXD786536 EGZ786536 EQV786536 FAR786536 FKN786536 FUJ786536 GEF786536 GOB786536 GXX786536 HHT786536 HRP786536 IBL786536 ILH786536 IVD786536 JEZ786536 JOV786536 JYR786536 KIN786536 KSJ786536 LCF786536 LMB786536 LVX786536 MFT786536 MPP786536 MZL786536 NJH786536 NTD786536 OCZ786536 OMV786536 OWR786536 PGN786536 PQJ786536 QAF786536 QKB786536 QTX786536 RDT786536 RNP786536 RXL786536 SHH786536 SRD786536 TAZ786536 TKV786536 TUR786536 UEN786536 UOJ786536 UYF786536 VIB786536 VRX786536 WBT786536 WLP786536 WVL786536 J852072 IZ852072 SV852072 ACR852072 AMN852072 AWJ852072 BGF852072 BQB852072 BZX852072 CJT852072 CTP852072 DDL852072 DNH852072 DXD852072 EGZ852072 EQV852072 FAR852072 FKN852072 FUJ852072 GEF852072 GOB852072 GXX852072 HHT852072 HRP852072 IBL852072 ILH852072 IVD852072 JEZ852072 JOV852072 JYR852072 KIN852072 KSJ852072 LCF852072 LMB852072 LVX852072 MFT852072 MPP852072 MZL852072 NJH852072 NTD852072 OCZ852072 OMV852072 OWR852072 PGN852072 PQJ852072 QAF852072 QKB852072 QTX852072 RDT852072 RNP852072 RXL852072 SHH852072 SRD852072 TAZ852072 TKV852072 TUR852072 UEN852072 UOJ852072 UYF852072 VIB852072 VRX852072 WBT852072 WLP852072 WVL852072 J917608 IZ917608 SV917608 ACR917608 AMN917608 AWJ917608 BGF917608 BQB917608 BZX917608 CJT917608 CTP917608 DDL917608 DNH917608 DXD917608 EGZ917608 EQV917608 FAR917608 FKN917608 FUJ917608 GEF917608 GOB917608 GXX917608 HHT917608 HRP917608 IBL917608 ILH917608 IVD917608 JEZ917608 JOV917608 JYR917608 KIN917608 KSJ917608 LCF917608 LMB917608 LVX917608 MFT917608 MPP917608 MZL917608 NJH917608 NTD917608 OCZ917608 OMV917608 OWR917608 PGN917608 PQJ917608 QAF917608 QKB917608 QTX917608 RDT917608 RNP917608 RXL917608 SHH917608 SRD917608 TAZ917608 TKV917608 TUR917608 UEN917608 UOJ917608 UYF917608 VIB917608 VRX917608 WBT917608 WLP917608 WVL917608 J983144 IZ983144 SV983144 ACR983144 AMN983144 AWJ983144 BGF983144 BQB983144 BZX983144 CJT983144 CTP983144 DDL983144 DNH983144 DXD983144 EGZ983144 EQV983144 FAR983144 FKN983144 FUJ983144 GEF983144 GOB983144 GXX983144 HHT983144 HRP983144 IBL983144 ILH983144 IVD983144 JEZ983144 JOV983144 JYR983144 KIN983144 KSJ983144 LCF983144 LMB983144 LVX983144 MFT983144 MPP983144 MZL983144 NJH983144 NTD983144 OCZ983144 OMV983144 OWR983144 PGN983144 PQJ983144 QAF983144 QKB983144 QTX983144 RDT983144 RNP983144 RXL983144 SHH983144 SRD983144 TAZ983144 TKV983144 TUR983144 UEN983144 UOJ983144 UYF983144 VIB983144 VRX983144 WBT983144 WLP983144 WVL983144" xr:uid="{8D30B1F4-5781-468E-AD55-1E2C8FDDC588}">
      <formula1>""""""</formula1>
    </dataValidation>
    <dataValidation allowBlank="1" sqref="J65481 IZ65481 SV65481 ACR65481 AMN65481 AWJ65481 BGF65481 BQB65481 BZX65481 CJT65481 CTP65481 DDL65481 DNH65481 DXD65481 EGZ65481 EQV65481 FAR65481 FKN65481 FUJ65481 GEF65481 GOB65481 GXX65481 HHT65481 HRP65481 IBL65481 ILH65481 IVD65481 JEZ65481 JOV65481 JYR65481 KIN65481 KSJ65481 LCF65481 LMB65481 LVX65481 MFT65481 MPP65481 MZL65481 NJH65481 NTD65481 OCZ65481 OMV65481 OWR65481 PGN65481 PQJ65481 QAF65481 QKB65481 QTX65481 RDT65481 RNP65481 RXL65481 SHH65481 SRD65481 TAZ65481 TKV65481 TUR65481 UEN65481 UOJ65481 UYF65481 VIB65481 VRX65481 WBT65481 WLP65481 WVL65481 J131017 IZ131017 SV131017 ACR131017 AMN131017 AWJ131017 BGF131017 BQB131017 BZX131017 CJT131017 CTP131017 DDL131017 DNH131017 DXD131017 EGZ131017 EQV131017 FAR131017 FKN131017 FUJ131017 GEF131017 GOB131017 GXX131017 HHT131017 HRP131017 IBL131017 ILH131017 IVD131017 JEZ131017 JOV131017 JYR131017 KIN131017 KSJ131017 LCF131017 LMB131017 LVX131017 MFT131017 MPP131017 MZL131017 NJH131017 NTD131017 OCZ131017 OMV131017 OWR131017 PGN131017 PQJ131017 QAF131017 QKB131017 QTX131017 RDT131017 RNP131017 RXL131017 SHH131017 SRD131017 TAZ131017 TKV131017 TUR131017 UEN131017 UOJ131017 UYF131017 VIB131017 VRX131017 WBT131017 WLP131017 WVL131017 J196553 IZ196553 SV196553 ACR196553 AMN196553 AWJ196553 BGF196553 BQB196553 BZX196553 CJT196553 CTP196553 DDL196553 DNH196553 DXD196553 EGZ196553 EQV196553 FAR196553 FKN196553 FUJ196553 GEF196553 GOB196553 GXX196553 HHT196553 HRP196553 IBL196553 ILH196553 IVD196553 JEZ196553 JOV196553 JYR196553 KIN196553 KSJ196553 LCF196553 LMB196553 LVX196553 MFT196553 MPP196553 MZL196553 NJH196553 NTD196553 OCZ196553 OMV196553 OWR196553 PGN196553 PQJ196553 QAF196553 QKB196553 QTX196553 RDT196553 RNP196553 RXL196553 SHH196553 SRD196553 TAZ196553 TKV196553 TUR196553 UEN196553 UOJ196553 UYF196553 VIB196553 VRX196553 WBT196553 WLP196553 WVL196553 J262089 IZ262089 SV262089 ACR262089 AMN262089 AWJ262089 BGF262089 BQB262089 BZX262089 CJT262089 CTP262089 DDL262089 DNH262089 DXD262089 EGZ262089 EQV262089 FAR262089 FKN262089 FUJ262089 GEF262089 GOB262089 GXX262089 HHT262089 HRP262089 IBL262089 ILH262089 IVD262089 JEZ262089 JOV262089 JYR262089 KIN262089 KSJ262089 LCF262089 LMB262089 LVX262089 MFT262089 MPP262089 MZL262089 NJH262089 NTD262089 OCZ262089 OMV262089 OWR262089 PGN262089 PQJ262089 QAF262089 QKB262089 QTX262089 RDT262089 RNP262089 RXL262089 SHH262089 SRD262089 TAZ262089 TKV262089 TUR262089 UEN262089 UOJ262089 UYF262089 VIB262089 VRX262089 WBT262089 WLP262089 WVL262089 J327625 IZ327625 SV327625 ACR327625 AMN327625 AWJ327625 BGF327625 BQB327625 BZX327625 CJT327625 CTP327625 DDL327625 DNH327625 DXD327625 EGZ327625 EQV327625 FAR327625 FKN327625 FUJ327625 GEF327625 GOB327625 GXX327625 HHT327625 HRP327625 IBL327625 ILH327625 IVD327625 JEZ327625 JOV327625 JYR327625 KIN327625 KSJ327625 LCF327625 LMB327625 LVX327625 MFT327625 MPP327625 MZL327625 NJH327625 NTD327625 OCZ327625 OMV327625 OWR327625 PGN327625 PQJ327625 QAF327625 QKB327625 QTX327625 RDT327625 RNP327625 RXL327625 SHH327625 SRD327625 TAZ327625 TKV327625 TUR327625 UEN327625 UOJ327625 UYF327625 VIB327625 VRX327625 WBT327625 WLP327625 WVL327625 J393161 IZ393161 SV393161 ACR393161 AMN393161 AWJ393161 BGF393161 BQB393161 BZX393161 CJT393161 CTP393161 DDL393161 DNH393161 DXD393161 EGZ393161 EQV393161 FAR393161 FKN393161 FUJ393161 GEF393161 GOB393161 GXX393161 HHT393161 HRP393161 IBL393161 ILH393161 IVD393161 JEZ393161 JOV393161 JYR393161 KIN393161 KSJ393161 LCF393161 LMB393161 LVX393161 MFT393161 MPP393161 MZL393161 NJH393161 NTD393161 OCZ393161 OMV393161 OWR393161 PGN393161 PQJ393161 QAF393161 QKB393161 QTX393161 RDT393161 RNP393161 RXL393161 SHH393161 SRD393161 TAZ393161 TKV393161 TUR393161 UEN393161 UOJ393161 UYF393161 VIB393161 VRX393161 WBT393161 WLP393161 WVL393161 J458697 IZ458697 SV458697 ACR458697 AMN458697 AWJ458697 BGF458697 BQB458697 BZX458697 CJT458697 CTP458697 DDL458697 DNH458697 DXD458697 EGZ458697 EQV458697 FAR458697 FKN458697 FUJ458697 GEF458697 GOB458697 GXX458697 HHT458697 HRP458697 IBL458697 ILH458697 IVD458697 JEZ458697 JOV458697 JYR458697 KIN458697 KSJ458697 LCF458697 LMB458697 LVX458697 MFT458697 MPP458697 MZL458697 NJH458697 NTD458697 OCZ458697 OMV458697 OWR458697 PGN458697 PQJ458697 QAF458697 QKB458697 QTX458697 RDT458697 RNP458697 RXL458697 SHH458697 SRD458697 TAZ458697 TKV458697 TUR458697 UEN458697 UOJ458697 UYF458697 VIB458697 VRX458697 WBT458697 WLP458697 WVL458697 J524233 IZ524233 SV524233 ACR524233 AMN524233 AWJ524233 BGF524233 BQB524233 BZX524233 CJT524233 CTP524233 DDL524233 DNH524233 DXD524233 EGZ524233 EQV524233 FAR524233 FKN524233 FUJ524233 GEF524233 GOB524233 GXX524233 HHT524233 HRP524233 IBL524233 ILH524233 IVD524233 JEZ524233 JOV524233 JYR524233 KIN524233 KSJ524233 LCF524233 LMB524233 LVX524233 MFT524233 MPP524233 MZL524233 NJH524233 NTD524233 OCZ524233 OMV524233 OWR524233 PGN524233 PQJ524233 QAF524233 QKB524233 QTX524233 RDT524233 RNP524233 RXL524233 SHH524233 SRD524233 TAZ524233 TKV524233 TUR524233 UEN524233 UOJ524233 UYF524233 VIB524233 VRX524233 WBT524233 WLP524233 WVL524233 J589769 IZ589769 SV589769 ACR589769 AMN589769 AWJ589769 BGF589769 BQB589769 BZX589769 CJT589769 CTP589769 DDL589769 DNH589769 DXD589769 EGZ589769 EQV589769 FAR589769 FKN589769 FUJ589769 GEF589769 GOB589769 GXX589769 HHT589769 HRP589769 IBL589769 ILH589769 IVD589769 JEZ589769 JOV589769 JYR589769 KIN589769 KSJ589769 LCF589769 LMB589769 LVX589769 MFT589769 MPP589769 MZL589769 NJH589769 NTD589769 OCZ589769 OMV589769 OWR589769 PGN589769 PQJ589769 QAF589769 QKB589769 QTX589769 RDT589769 RNP589769 RXL589769 SHH589769 SRD589769 TAZ589769 TKV589769 TUR589769 UEN589769 UOJ589769 UYF589769 VIB589769 VRX589769 WBT589769 WLP589769 WVL589769 J655305 IZ655305 SV655305 ACR655305 AMN655305 AWJ655305 BGF655305 BQB655305 BZX655305 CJT655305 CTP655305 DDL655305 DNH655305 DXD655305 EGZ655305 EQV655305 FAR655305 FKN655305 FUJ655305 GEF655305 GOB655305 GXX655305 HHT655305 HRP655305 IBL655305 ILH655305 IVD655305 JEZ655305 JOV655305 JYR655305 KIN655305 KSJ655305 LCF655305 LMB655305 LVX655305 MFT655305 MPP655305 MZL655305 NJH655305 NTD655305 OCZ655305 OMV655305 OWR655305 PGN655305 PQJ655305 QAF655305 QKB655305 QTX655305 RDT655305 RNP655305 RXL655305 SHH655305 SRD655305 TAZ655305 TKV655305 TUR655305 UEN655305 UOJ655305 UYF655305 VIB655305 VRX655305 WBT655305 WLP655305 WVL655305 J720841 IZ720841 SV720841 ACR720841 AMN720841 AWJ720841 BGF720841 BQB720841 BZX720841 CJT720841 CTP720841 DDL720841 DNH720841 DXD720841 EGZ720841 EQV720841 FAR720841 FKN720841 FUJ720841 GEF720841 GOB720841 GXX720841 HHT720841 HRP720841 IBL720841 ILH720841 IVD720841 JEZ720841 JOV720841 JYR720841 KIN720841 KSJ720841 LCF720841 LMB720841 LVX720841 MFT720841 MPP720841 MZL720841 NJH720841 NTD720841 OCZ720841 OMV720841 OWR720841 PGN720841 PQJ720841 QAF720841 QKB720841 QTX720841 RDT720841 RNP720841 RXL720841 SHH720841 SRD720841 TAZ720841 TKV720841 TUR720841 UEN720841 UOJ720841 UYF720841 VIB720841 VRX720841 WBT720841 WLP720841 WVL720841 J786377 IZ786377 SV786377 ACR786377 AMN786377 AWJ786377 BGF786377 BQB786377 BZX786377 CJT786377 CTP786377 DDL786377 DNH786377 DXD786377 EGZ786377 EQV786377 FAR786377 FKN786377 FUJ786377 GEF786377 GOB786377 GXX786377 HHT786377 HRP786377 IBL786377 ILH786377 IVD786377 JEZ786377 JOV786377 JYR786377 KIN786377 KSJ786377 LCF786377 LMB786377 LVX786377 MFT786377 MPP786377 MZL786377 NJH786377 NTD786377 OCZ786377 OMV786377 OWR786377 PGN786377 PQJ786377 QAF786377 QKB786377 QTX786377 RDT786377 RNP786377 RXL786377 SHH786377 SRD786377 TAZ786377 TKV786377 TUR786377 UEN786377 UOJ786377 UYF786377 VIB786377 VRX786377 WBT786377 WLP786377 WVL786377 J851913 IZ851913 SV851913 ACR851913 AMN851913 AWJ851913 BGF851913 BQB851913 BZX851913 CJT851913 CTP851913 DDL851913 DNH851913 DXD851913 EGZ851913 EQV851913 FAR851913 FKN851913 FUJ851913 GEF851913 GOB851913 GXX851913 HHT851913 HRP851913 IBL851913 ILH851913 IVD851913 JEZ851913 JOV851913 JYR851913 KIN851913 KSJ851913 LCF851913 LMB851913 LVX851913 MFT851913 MPP851913 MZL851913 NJH851913 NTD851913 OCZ851913 OMV851913 OWR851913 PGN851913 PQJ851913 QAF851913 QKB851913 QTX851913 RDT851913 RNP851913 RXL851913 SHH851913 SRD851913 TAZ851913 TKV851913 TUR851913 UEN851913 UOJ851913 UYF851913 VIB851913 VRX851913 WBT851913 WLP851913 WVL851913 J917449 IZ917449 SV917449 ACR917449 AMN917449 AWJ917449 BGF917449 BQB917449 BZX917449 CJT917449 CTP917449 DDL917449 DNH917449 DXD917449 EGZ917449 EQV917449 FAR917449 FKN917449 FUJ917449 GEF917449 GOB917449 GXX917449 HHT917449 HRP917449 IBL917449 ILH917449 IVD917449 JEZ917449 JOV917449 JYR917449 KIN917449 KSJ917449 LCF917449 LMB917449 LVX917449 MFT917449 MPP917449 MZL917449 NJH917449 NTD917449 OCZ917449 OMV917449 OWR917449 PGN917449 PQJ917449 QAF917449 QKB917449 QTX917449 RDT917449 RNP917449 RXL917449 SHH917449 SRD917449 TAZ917449 TKV917449 TUR917449 UEN917449 UOJ917449 UYF917449 VIB917449 VRX917449 WBT917449 WLP917449 WVL917449 J982985 IZ982985 SV982985 ACR982985 AMN982985 AWJ982985 BGF982985 BQB982985 BZX982985 CJT982985 CTP982985 DDL982985 DNH982985 DXD982985 EGZ982985 EQV982985 FAR982985 FKN982985 FUJ982985 GEF982985 GOB982985 GXX982985 HHT982985 HRP982985 IBL982985 ILH982985 IVD982985 JEZ982985 JOV982985 JYR982985 KIN982985 KSJ982985 LCF982985 LMB982985 LVX982985 MFT982985 MPP982985 MZL982985 NJH982985 NTD982985 OCZ982985 OMV982985 OWR982985 PGN982985 PQJ982985 QAF982985 QKB982985 QTX982985 RDT982985 RNP982985 RXL982985 SHH982985 SRD982985 TAZ982985 TKV982985 TUR982985 UEN982985 UOJ982985 UYF982985 VIB982985 VRX982985 WBT982985 WLP982985 WVL982985 J65374 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J130910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J196446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J261982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J327518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J393054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J458590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J524126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J589662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J655198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J720734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J786270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J851806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J917342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J982878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J65268 IZ65268 SV65268 ACR65268 AMN65268 AWJ65268 BGF65268 BQB65268 BZX65268 CJT65268 CTP65268 DDL65268 DNH65268 DXD65268 EGZ65268 EQV65268 FAR65268 FKN65268 FUJ65268 GEF65268 GOB65268 GXX65268 HHT65268 HRP65268 IBL65268 ILH65268 IVD65268 JEZ65268 JOV65268 JYR65268 KIN65268 KSJ65268 LCF65268 LMB65268 LVX65268 MFT65268 MPP65268 MZL65268 NJH65268 NTD65268 OCZ65268 OMV65268 OWR65268 PGN65268 PQJ65268 QAF65268 QKB65268 QTX65268 RDT65268 RNP65268 RXL65268 SHH65268 SRD65268 TAZ65268 TKV65268 TUR65268 UEN65268 UOJ65268 UYF65268 VIB65268 VRX65268 WBT65268 WLP65268 WVL65268 J130804 IZ130804 SV130804 ACR130804 AMN130804 AWJ130804 BGF130804 BQB130804 BZX130804 CJT130804 CTP130804 DDL130804 DNH130804 DXD130804 EGZ130804 EQV130804 FAR130804 FKN130804 FUJ130804 GEF130804 GOB130804 GXX130804 HHT130804 HRP130804 IBL130804 ILH130804 IVD130804 JEZ130804 JOV130804 JYR130804 KIN130804 KSJ130804 LCF130804 LMB130804 LVX130804 MFT130804 MPP130804 MZL130804 NJH130804 NTD130804 OCZ130804 OMV130804 OWR130804 PGN130804 PQJ130804 QAF130804 QKB130804 QTX130804 RDT130804 RNP130804 RXL130804 SHH130804 SRD130804 TAZ130804 TKV130804 TUR130804 UEN130804 UOJ130804 UYF130804 VIB130804 VRX130804 WBT130804 WLP130804 WVL130804 J196340 IZ196340 SV196340 ACR196340 AMN196340 AWJ196340 BGF196340 BQB196340 BZX196340 CJT196340 CTP196340 DDL196340 DNH196340 DXD196340 EGZ196340 EQV196340 FAR196340 FKN196340 FUJ196340 GEF196340 GOB196340 GXX196340 HHT196340 HRP196340 IBL196340 ILH196340 IVD196340 JEZ196340 JOV196340 JYR196340 KIN196340 KSJ196340 LCF196340 LMB196340 LVX196340 MFT196340 MPP196340 MZL196340 NJH196340 NTD196340 OCZ196340 OMV196340 OWR196340 PGN196340 PQJ196340 QAF196340 QKB196340 QTX196340 RDT196340 RNP196340 RXL196340 SHH196340 SRD196340 TAZ196340 TKV196340 TUR196340 UEN196340 UOJ196340 UYF196340 VIB196340 VRX196340 WBT196340 WLP196340 WVL196340 J261876 IZ261876 SV261876 ACR261876 AMN261876 AWJ261876 BGF261876 BQB261876 BZX261876 CJT261876 CTP261876 DDL261876 DNH261876 DXD261876 EGZ261876 EQV261876 FAR261876 FKN261876 FUJ261876 GEF261876 GOB261876 GXX261876 HHT261876 HRP261876 IBL261876 ILH261876 IVD261876 JEZ261876 JOV261876 JYR261876 KIN261876 KSJ261876 LCF261876 LMB261876 LVX261876 MFT261876 MPP261876 MZL261876 NJH261876 NTD261876 OCZ261876 OMV261876 OWR261876 PGN261876 PQJ261876 QAF261876 QKB261876 QTX261876 RDT261876 RNP261876 RXL261876 SHH261876 SRD261876 TAZ261876 TKV261876 TUR261876 UEN261876 UOJ261876 UYF261876 VIB261876 VRX261876 WBT261876 WLP261876 WVL261876 J327412 IZ327412 SV327412 ACR327412 AMN327412 AWJ327412 BGF327412 BQB327412 BZX327412 CJT327412 CTP327412 DDL327412 DNH327412 DXD327412 EGZ327412 EQV327412 FAR327412 FKN327412 FUJ327412 GEF327412 GOB327412 GXX327412 HHT327412 HRP327412 IBL327412 ILH327412 IVD327412 JEZ327412 JOV327412 JYR327412 KIN327412 KSJ327412 LCF327412 LMB327412 LVX327412 MFT327412 MPP327412 MZL327412 NJH327412 NTD327412 OCZ327412 OMV327412 OWR327412 PGN327412 PQJ327412 QAF327412 QKB327412 QTX327412 RDT327412 RNP327412 RXL327412 SHH327412 SRD327412 TAZ327412 TKV327412 TUR327412 UEN327412 UOJ327412 UYF327412 VIB327412 VRX327412 WBT327412 WLP327412 WVL327412 J392948 IZ392948 SV392948 ACR392948 AMN392948 AWJ392948 BGF392948 BQB392948 BZX392948 CJT392948 CTP392948 DDL392948 DNH392948 DXD392948 EGZ392948 EQV392948 FAR392948 FKN392948 FUJ392948 GEF392948 GOB392948 GXX392948 HHT392948 HRP392948 IBL392948 ILH392948 IVD392948 JEZ392948 JOV392948 JYR392948 KIN392948 KSJ392948 LCF392948 LMB392948 LVX392948 MFT392948 MPP392948 MZL392948 NJH392948 NTD392948 OCZ392948 OMV392948 OWR392948 PGN392948 PQJ392948 QAF392948 QKB392948 QTX392948 RDT392948 RNP392948 RXL392948 SHH392948 SRD392948 TAZ392948 TKV392948 TUR392948 UEN392948 UOJ392948 UYF392948 VIB392948 VRX392948 WBT392948 WLP392948 WVL392948 J458484 IZ458484 SV458484 ACR458484 AMN458484 AWJ458484 BGF458484 BQB458484 BZX458484 CJT458484 CTP458484 DDL458484 DNH458484 DXD458484 EGZ458484 EQV458484 FAR458484 FKN458484 FUJ458484 GEF458484 GOB458484 GXX458484 HHT458484 HRP458484 IBL458484 ILH458484 IVD458484 JEZ458484 JOV458484 JYR458484 KIN458484 KSJ458484 LCF458484 LMB458484 LVX458484 MFT458484 MPP458484 MZL458484 NJH458484 NTD458484 OCZ458484 OMV458484 OWR458484 PGN458484 PQJ458484 QAF458484 QKB458484 QTX458484 RDT458484 RNP458484 RXL458484 SHH458484 SRD458484 TAZ458484 TKV458484 TUR458484 UEN458484 UOJ458484 UYF458484 VIB458484 VRX458484 WBT458484 WLP458484 WVL458484 J524020 IZ524020 SV524020 ACR524020 AMN524020 AWJ524020 BGF524020 BQB524020 BZX524020 CJT524020 CTP524020 DDL524020 DNH524020 DXD524020 EGZ524020 EQV524020 FAR524020 FKN524020 FUJ524020 GEF524020 GOB524020 GXX524020 HHT524020 HRP524020 IBL524020 ILH524020 IVD524020 JEZ524020 JOV524020 JYR524020 KIN524020 KSJ524020 LCF524020 LMB524020 LVX524020 MFT524020 MPP524020 MZL524020 NJH524020 NTD524020 OCZ524020 OMV524020 OWR524020 PGN524020 PQJ524020 QAF524020 QKB524020 QTX524020 RDT524020 RNP524020 RXL524020 SHH524020 SRD524020 TAZ524020 TKV524020 TUR524020 UEN524020 UOJ524020 UYF524020 VIB524020 VRX524020 WBT524020 WLP524020 WVL524020 J589556 IZ589556 SV589556 ACR589556 AMN589556 AWJ589556 BGF589556 BQB589556 BZX589556 CJT589556 CTP589556 DDL589556 DNH589556 DXD589556 EGZ589556 EQV589556 FAR589556 FKN589556 FUJ589556 GEF589556 GOB589556 GXX589556 HHT589556 HRP589556 IBL589556 ILH589556 IVD589556 JEZ589556 JOV589556 JYR589556 KIN589556 KSJ589556 LCF589556 LMB589556 LVX589556 MFT589556 MPP589556 MZL589556 NJH589556 NTD589556 OCZ589556 OMV589556 OWR589556 PGN589556 PQJ589556 QAF589556 QKB589556 QTX589556 RDT589556 RNP589556 RXL589556 SHH589556 SRD589556 TAZ589556 TKV589556 TUR589556 UEN589556 UOJ589556 UYF589556 VIB589556 VRX589556 WBT589556 WLP589556 WVL589556 J655092 IZ655092 SV655092 ACR655092 AMN655092 AWJ655092 BGF655092 BQB655092 BZX655092 CJT655092 CTP655092 DDL655092 DNH655092 DXD655092 EGZ655092 EQV655092 FAR655092 FKN655092 FUJ655092 GEF655092 GOB655092 GXX655092 HHT655092 HRP655092 IBL655092 ILH655092 IVD655092 JEZ655092 JOV655092 JYR655092 KIN655092 KSJ655092 LCF655092 LMB655092 LVX655092 MFT655092 MPP655092 MZL655092 NJH655092 NTD655092 OCZ655092 OMV655092 OWR655092 PGN655092 PQJ655092 QAF655092 QKB655092 QTX655092 RDT655092 RNP655092 RXL655092 SHH655092 SRD655092 TAZ655092 TKV655092 TUR655092 UEN655092 UOJ655092 UYF655092 VIB655092 VRX655092 WBT655092 WLP655092 WVL655092 J720628 IZ720628 SV720628 ACR720628 AMN720628 AWJ720628 BGF720628 BQB720628 BZX720628 CJT720628 CTP720628 DDL720628 DNH720628 DXD720628 EGZ720628 EQV720628 FAR720628 FKN720628 FUJ720628 GEF720628 GOB720628 GXX720628 HHT720628 HRP720628 IBL720628 ILH720628 IVD720628 JEZ720628 JOV720628 JYR720628 KIN720628 KSJ720628 LCF720628 LMB720628 LVX720628 MFT720628 MPP720628 MZL720628 NJH720628 NTD720628 OCZ720628 OMV720628 OWR720628 PGN720628 PQJ720628 QAF720628 QKB720628 QTX720628 RDT720628 RNP720628 RXL720628 SHH720628 SRD720628 TAZ720628 TKV720628 TUR720628 UEN720628 UOJ720628 UYF720628 VIB720628 VRX720628 WBT720628 WLP720628 WVL720628 J786164 IZ786164 SV786164 ACR786164 AMN786164 AWJ786164 BGF786164 BQB786164 BZX786164 CJT786164 CTP786164 DDL786164 DNH786164 DXD786164 EGZ786164 EQV786164 FAR786164 FKN786164 FUJ786164 GEF786164 GOB786164 GXX786164 HHT786164 HRP786164 IBL786164 ILH786164 IVD786164 JEZ786164 JOV786164 JYR786164 KIN786164 KSJ786164 LCF786164 LMB786164 LVX786164 MFT786164 MPP786164 MZL786164 NJH786164 NTD786164 OCZ786164 OMV786164 OWR786164 PGN786164 PQJ786164 QAF786164 QKB786164 QTX786164 RDT786164 RNP786164 RXL786164 SHH786164 SRD786164 TAZ786164 TKV786164 TUR786164 UEN786164 UOJ786164 UYF786164 VIB786164 VRX786164 WBT786164 WLP786164 WVL786164 J851700 IZ851700 SV851700 ACR851700 AMN851700 AWJ851700 BGF851700 BQB851700 BZX851700 CJT851700 CTP851700 DDL851700 DNH851700 DXD851700 EGZ851700 EQV851700 FAR851700 FKN851700 FUJ851700 GEF851700 GOB851700 GXX851700 HHT851700 HRP851700 IBL851700 ILH851700 IVD851700 JEZ851700 JOV851700 JYR851700 KIN851700 KSJ851700 LCF851700 LMB851700 LVX851700 MFT851700 MPP851700 MZL851700 NJH851700 NTD851700 OCZ851700 OMV851700 OWR851700 PGN851700 PQJ851700 QAF851700 QKB851700 QTX851700 RDT851700 RNP851700 RXL851700 SHH851700 SRD851700 TAZ851700 TKV851700 TUR851700 UEN851700 UOJ851700 UYF851700 VIB851700 VRX851700 WBT851700 WLP851700 WVL851700 J917236 IZ917236 SV917236 ACR917236 AMN917236 AWJ917236 BGF917236 BQB917236 BZX917236 CJT917236 CTP917236 DDL917236 DNH917236 DXD917236 EGZ917236 EQV917236 FAR917236 FKN917236 FUJ917236 GEF917236 GOB917236 GXX917236 HHT917236 HRP917236 IBL917236 ILH917236 IVD917236 JEZ917236 JOV917236 JYR917236 KIN917236 KSJ917236 LCF917236 LMB917236 LVX917236 MFT917236 MPP917236 MZL917236 NJH917236 NTD917236 OCZ917236 OMV917236 OWR917236 PGN917236 PQJ917236 QAF917236 QKB917236 QTX917236 RDT917236 RNP917236 RXL917236 SHH917236 SRD917236 TAZ917236 TKV917236 TUR917236 UEN917236 UOJ917236 UYF917236 VIB917236 VRX917236 WBT917236 WLP917236 WVL917236 J982772 IZ982772 SV982772 ACR982772 AMN982772 AWJ982772 BGF982772 BQB982772 BZX982772 CJT982772 CTP982772 DDL982772 DNH982772 DXD982772 EGZ982772 EQV982772 FAR982772 FKN982772 FUJ982772 GEF982772 GOB982772 GXX982772 HHT982772 HRP982772 IBL982772 ILH982772 IVD982772 JEZ982772 JOV982772 JYR982772 KIN982772 KSJ982772 LCF982772 LMB982772 LVX982772 MFT982772 MPP982772 MZL982772 NJH982772 NTD982772 OCZ982772 OMV982772 OWR982772 PGN982772 PQJ982772 QAF982772 QKB982772 QTX982772 RDT982772 RNP982772 RXL982772 SHH982772 SRD982772 TAZ982772 TKV982772 TUR982772 UEN982772 UOJ982772 UYF982772 VIB982772 VRX982772 WBT982772 WLP982772 WVL982772 J65321 IZ65321 SV65321 ACR65321 AMN65321 AWJ65321 BGF65321 BQB65321 BZX65321 CJT65321 CTP65321 DDL65321 DNH65321 DXD65321 EGZ65321 EQV65321 FAR65321 FKN65321 FUJ65321 GEF65321 GOB65321 GXX65321 HHT65321 HRP65321 IBL65321 ILH65321 IVD65321 JEZ65321 JOV65321 JYR65321 KIN65321 KSJ65321 LCF65321 LMB65321 LVX65321 MFT65321 MPP65321 MZL65321 NJH65321 NTD65321 OCZ65321 OMV65321 OWR65321 PGN65321 PQJ65321 QAF65321 QKB65321 QTX65321 RDT65321 RNP65321 RXL65321 SHH65321 SRD65321 TAZ65321 TKV65321 TUR65321 UEN65321 UOJ65321 UYF65321 VIB65321 VRX65321 WBT65321 WLP65321 WVL65321 J130857 IZ130857 SV130857 ACR130857 AMN130857 AWJ130857 BGF130857 BQB130857 BZX130857 CJT130857 CTP130857 DDL130857 DNH130857 DXD130857 EGZ130857 EQV130857 FAR130857 FKN130857 FUJ130857 GEF130857 GOB130857 GXX130857 HHT130857 HRP130857 IBL130857 ILH130857 IVD130857 JEZ130857 JOV130857 JYR130857 KIN130857 KSJ130857 LCF130857 LMB130857 LVX130857 MFT130857 MPP130857 MZL130857 NJH130857 NTD130857 OCZ130857 OMV130857 OWR130857 PGN130857 PQJ130857 QAF130857 QKB130857 QTX130857 RDT130857 RNP130857 RXL130857 SHH130857 SRD130857 TAZ130857 TKV130857 TUR130857 UEN130857 UOJ130857 UYF130857 VIB130857 VRX130857 WBT130857 WLP130857 WVL130857 J196393 IZ196393 SV196393 ACR196393 AMN196393 AWJ196393 BGF196393 BQB196393 BZX196393 CJT196393 CTP196393 DDL196393 DNH196393 DXD196393 EGZ196393 EQV196393 FAR196393 FKN196393 FUJ196393 GEF196393 GOB196393 GXX196393 HHT196393 HRP196393 IBL196393 ILH196393 IVD196393 JEZ196393 JOV196393 JYR196393 KIN196393 KSJ196393 LCF196393 LMB196393 LVX196393 MFT196393 MPP196393 MZL196393 NJH196393 NTD196393 OCZ196393 OMV196393 OWR196393 PGN196393 PQJ196393 QAF196393 QKB196393 QTX196393 RDT196393 RNP196393 RXL196393 SHH196393 SRD196393 TAZ196393 TKV196393 TUR196393 UEN196393 UOJ196393 UYF196393 VIB196393 VRX196393 WBT196393 WLP196393 WVL196393 J261929 IZ261929 SV261929 ACR261929 AMN261929 AWJ261929 BGF261929 BQB261929 BZX261929 CJT261929 CTP261929 DDL261929 DNH261929 DXD261929 EGZ261929 EQV261929 FAR261929 FKN261929 FUJ261929 GEF261929 GOB261929 GXX261929 HHT261929 HRP261929 IBL261929 ILH261929 IVD261929 JEZ261929 JOV261929 JYR261929 KIN261929 KSJ261929 LCF261929 LMB261929 LVX261929 MFT261929 MPP261929 MZL261929 NJH261929 NTD261929 OCZ261929 OMV261929 OWR261929 PGN261929 PQJ261929 QAF261929 QKB261929 QTX261929 RDT261929 RNP261929 RXL261929 SHH261929 SRD261929 TAZ261929 TKV261929 TUR261929 UEN261929 UOJ261929 UYF261929 VIB261929 VRX261929 WBT261929 WLP261929 WVL261929 J327465 IZ327465 SV327465 ACR327465 AMN327465 AWJ327465 BGF327465 BQB327465 BZX327465 CJT327465 CTP327465 DDL327465 DNH327465 DXD327465 EGZ327465 EQV327465 FAR327465 FKN327465 FUJ327465 GEF327465 GOB327465 GXX327465 HHT327465 HRP327465 IBL327465 ILH327465 IVD327465 JEZ327465 JOV327465 JYR327465 KIN327465 KSJ327465 LCF327465 LMB327465 LVX327465 MFT327465 MPP327465 MZL327465 NJH327465 NTD327465 OCZ327465 OMV327465 OWR327465 PGN327465 PQJ327465 QAF327465 QKB327465 QTX327465 RDT327465 RNP327465 RXL327465 SHH327465 SRD327465 TAZ327465 TKV327465 TUR327465 UEN327465 UOJ327465 UYF327465 VIB327465 VRX327465 WBT327465 WLP327465 WVL327465 J393001 IZ393001 SV393001 ACR393001 AMN393001 AWJ393001 BGF393001 BQB393001 BZX393001 CJT393001 CTP393001 DDL393001 DNH393001 DXD393001 EGZ393001 EQV393001 FAR393001 FKN393001 FUJ393001 GEF393001 GOB393001 GXX393001 HHT393001 HRP393001 IBL393001 ILH393001 IVD393001 JEZ393001 JOV393001 JYR393001 KIN393001 KSJ393001 LCF393001 LMB393001 LVX393001 MFT393001 MPP393001 MZL393001 NJH393001 NTD393001 OCZ393001 OMV393001 OWR393001 PGN393001 PQJ393001 QAF393001 QKB393001 QTX393001 RDT393001 RNP393001 RXL393001 SHH393001 SRD393001 TAZ393001 TKV393001 TUR393001 UEN393001 UOJ393001 UYF393001 VIB393001 VRX393001 WBT393001 WLP393001 WVL393001 J458537 IZ458537 SV458537 ACR458537 AMN458537 AWJ458537 BGF458537 BQB458537 BZX458537 CJT458537 CTP458537 DDL458537 DNH458537 DXD458537 EGZ458537 EQV458537 FAR458537 FKN458537 FUJ458537 GEF458537 GOB458537 GXX458537 HHT458537 HRP458537 IBL458537 ILH458537 IVD458537 JEZ458537 JOV458537 JYR458537 KIN458537 KSJ458537 LCF458537 LMB458537 LVX458537 MFT458537 MPP458537 MZL458537 NJH458537 NTD458537 OCZ458537 OMV458537 OWR458537 PGN458537 PQJ458537 QAF458537 QKB458537 QTX458537 RDT458537 RNP458537 RXL458537 SHH458537 SRD458537 TAZ458537 TKV458537 TUR458537 UEN458537 UOJ458537 UYF458537 VIB458537 VRX458537 WBT458537 WLP458537 WVL458537 J524073 IZ524073 SV524073 ACR524073 AMN524073 AWJ524073 BGF524073 BQB524073 BZX524073 CJT524073 CTP524073 DDL524073 DNH524073 DXD524073 EGZ524073 EQV524073 FAR524073 FKN524073 FUJ524073 GEF524073 GOB524073 GXX524073 HHT524073 HRP524073 IBL524073 ILH524073 IVD524073 JEZ524073 JOV524073 JYR524073 KIN524073 KSJ524073 LCF524073 LMB524073 LVX524073 MFT524073 MPP524073 MZL524073 NJH524073 NTD524073 OCZ524073 OMV524073 OWR524073 PGN524073 PQJ524073 QAF524073 QKB524073 QTX524073 RDT524073 RNP524073 RXL524073 SHH524073 SRD524073 TAZ524073 TKV524073 TUR524073 UEN524073 UOJ524073 UYF524073 VIB524073 VRX524073 WBT524073 WLP524073 WVL524073 J589609 IZ589609 SV589609 ACR589609 AMN589609 AWJ589609 BGF589609 BQB589609 BZX589609 CJT589609 CTP589609 DDL589609 DNH589609 DXD589609 EGZ589609 EQV589609 FAR589609 FKN589609 FUJ589609 GEF589609 GOB589609 GXX589609 HHT589609 HRP589609 IBL589609 ILH589609 IVD589609 JEZ589609 JOV589609 JYR589609 KIN589609 KSJ589609 LCF589609 LMB589609 LVX589609 MFT589609 MPP589609 MZL589609 NJH589609 NTD589609 OCZ589609 OMV589609 OWR589609 PGN589609 PQJ589609 QAF589609 QKB589609 QTX589609 RDT589609 RNP589609 RXL589609 SHH589609 SRD589609 TAZ589609 TKV589609 TUR589609 UEN589609 UOJ589609 UYF589609 VIB589609 VRX589609 WBT589609 WLP589609 WVL589609 J655145 IZ655145 SV655145 ACR655145 AMN655145 AWJ655145 BGF655145 BQB655145 BZX655145 CJT655145 CTP655145 DDL655145 DNH655145 DXD655145 EGZ655145 EQV655145 FAR655145 FKN655145 FUJ655145 GEF655145 GOB655145 GXX655145 HHT655145 HRP655145 IBL655145 ILH655145 IVD655145 JEZ655145 JOV655145 JYR655145 KIN655145 KSJ655145 LCF655145 LMB655145 LVX655145 MFT655145 MPP655145 MZL655145 NJH655145 NTD655145 OCZ655145 OMV655145 OWR655145 PGN655145 PQJ655145 QAF655145 QKB655145 QTX655145 RDT655145 RNP655145 RXL655145 SHH655145 SRD655145 TAZ655145 TKV655145 TUR655145 UEN655145 UOJ655145 UYF655145 VIB655145 VRX655145 WBT655145 WLP655145 WVL655145 J720681 IZ720681 SV720681 ACR720681 AMN720681 AWJ720681 BGF720681 BQB720681 BZX720681 CJT720681 CTP720681 DDL720681 DNH720681 DXD720681 EGZ720681 EQV720681 FAR720681 FKN720681 FUJ720681 GEF720681 GOB720681 GXX720681 HHT720681 HRP720681 IBL720681 ILH720681 IVD720681 JEZ720681 JOV720681 JYR720681 KIN720681 KSJ720681 LCF720681 LMB720681 LVX720681 MFT720681 MPP720681 MZL720681 NJH720681 NTD720681 OCZ720681 OMV720681 OWR720681 PGN720681 PQJ720681 QAF720681 QKB720681 QTX720681 RDT720681 RNP720681 RXL720681 SHH720681 SRD720681 TAZ720681 TKV720681 TUR720681 UEN720681 UOJ720681 UYF720681 VIB720681 VRX720681 WBT720681 WLP720681 WVL720681 J786217 IZ786217 SV786217 ACR786217 AMN786217 AWJ786217 BGF786217 BQB786217 BZX786217 CJT786217 CTP786217 DDL786217 DNH786217 DXD786217 EGZ786217 EQV786217 FAR786217 FKN786217 FUJ786217 GEF786217 GOB786217 GXX786217 HHT786217 HRP786217 IBL786217 ILH786217 IVD786217 JEZ786217 JOV786217 JYR786217 KIN786217 KSJ786217 LCF786217 LMB786217 LVX786217 MFT786217 MPP786217 MZL786217 NJH786217 NTD786217 OCZ786217 OMV786217 OWR786217 PGN786217 PQJ786217 QAF786217 QKB786217 QTX786217 RDT786217 RNP786217 RXL786217 SHH786217 SRD786217 TAZ786217 TKV786217 TUR786217 UEN786217 UOJ786217 UYF786217 VIB786217 VRX786217 WBT786217 WLP786217 WVL786217 J851753 IZ851753 SV851753 ACR851753 AMN851753 AWJ851753 BGF851753 BQB851753 BZX851753 CJT851753 CTP851753 DDL851753 DNH851753 DXD851753 EGZ851753 EQV851753 FAR851753 FKN851753 FUJ851753 GEF851753 GOB851753 GXX851753 HHT851753 HRP851753 IBL851753 ILH851753 IVD851753 JEZ851753 JOV851753 JYR851753 KIN851753 KSJ851753 LCF851753 LMB851753 LVX851753 MFT851753 MPP851753 MZL851753 NJH851753 NTD851753 OCZ851753 OMV851753 OWR851753 PGN851753 PQJ851753 QAF851753 QKB851753 QTX851753 RDT851753 RNP851753 RXL851753 SHH851753 SRD851753 TAZ851753 TKV851753 TUR851753 UEN851753 UOJ851753 UYF851753 VIB851753 VRX851753 WBT851753 WLP851753 WVL851753 J917289 IZ917289 SV917289 ACR917289 AMN917289 AWJ917289 BGF917289 BQB917289 BZX917289 CJT917289 CTP917289 DDL917289 DNH917289 DXD917289 EGZ917289 EQV917289 FAR917289 FKN917289 FUJ917289 GEF917289 GOB917289 GXX917289 HHT917289 HRP917289 IBL917289 ILH917289 IVD917289 JEZ917289 JOV917289 JYR917289 KIN917289 KSJ917289 LCF917289 LMB917289 LVX917289 MFT917289 MPP917289 MZL917289 NJH917289 NTD917289 OCZ917289 OMV917289 OWR917289 PGN917289 PQJ917289 QAF917289 QKB917289 QTX917289 RDT917289 RNP917289 RXL917289 SHH917289 SRD917289 TAZ917289 TKV917289 TUR917289 UEN917289 UOJ917289 UYF917289 VIB917289 VRX917289 WBT917289 WLP917289 WVL917289 J982825 IZ982825 SV982825 ACR982825 AMN982825 AWJ982825 BGF982825 BQB982825 BZX982825 CJT982825 CTP982825 DDL982825 DNH982825 DXD982825 EGZ982825 EQV982825 FAR982825 FKN982825 FUJ982825 GEF982825 GOB982825 GXX982825 HHT982825 HRP982825 IBL982825 ILH982825 IVD982825 JEZ982825 JOV982825 JYR982825 KIN982825 KSJ982825 LCF982825 LMB982825 LVX982825 MFT982825 MPP982825 MZL982825 NJH982825 NTD982825 OCZ982825 OMV982825 OWR982825 PGN982825 PQJ982825 QAF982825 QKB982825 QTX982825 RDT982825 RNP982825 RXL982825 SHH982825 SRD982825 TAZ982825 TKV982825 TUR982825 UEN982825 UOJ982825 UYF982825 VIB982825 VRX982825 WBT982825 WLP982825 WVL982825" xr:uid="{A719ED6B-7381-4AE1-B28B-3EE3BF6DF66C}">
      <formula1>0</formula1>
      <formula2>0</formula2>
    </dataValidation>
  </dataValidations>
  <pageMargins left="0.23622047244094491" right="0.23622047244094491" top="0.74803149606299213" bottom="0.74803149606299213" header="0.31496062992125984" footer="0.31496062992125984"/>
  <pageSetup paperSize="9" fitToHeight="0" orientation="portrait" r:id="rId1"/>
  <headerFooter scaleWithDoc="0"/>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38"/>
  <sheetViews>
    <sheetView view="pageBreakPreview" topLeftCell="A9" zoomScaleNormal="100" zoomScaleSheetLayoutView="100" workbookViewId="0">
      <selection activeCell="H21" sqref="H21"/>
    </sheetView>
  </sheetViews>
  <sheetFormatPr defaultRowHeight="12.75" x14ac:dyDescent="0.2"/>
  <cols>
    <col min="1" max="1" width="10.28515625" style="37" customWidth="1"/>
    <col min="2" max="2" width="52.5703125" style="38" customWidth="1"/>
    <col min="3" max="3" width="5.7109375" style="39" customWidth="1"/>
    <col min="4" max="4" width="19.7109375" style="40" customWidth="1"/>
    <col min="5" max="5" width="3.42578125" style="36" customWidth="1"/>
    <col min="6" max="7" width="10.85546875" style="44" bestFit="1" customWidth="1"/>
    <col min="8" max="8" width="11.140625" style="44" bestFit="1" customWidth="1"/>
    <col min="9" max="250" width="9.140625" style="44"/>
    <col min="251" max="251" width="10.28515625" style="44" customWidth="1"/>
    <col min="252" max="252" width="60.7109375" style="44" customWidth="1"/>
    <col min="253" max="253" width="5.7109375" style="44" customWidth="1"/>
    <col min="254" max="254" width="14.7109375" style="44" customWidth="1"/>
    <col min="255" max="255" width="3.42578125" style="44" customWidth="1"/>
    <col min="256" max="506" width="9.140625" style="44"/>
    <col min="507" max="507" width="10.28515625" style="44" customWidth="1"/>
    <col min="508" max="508" width="60.7109375" style="44" customWidth="1"/>
    <col min="509" max="509" width="5.7109375" style="44" customWidth="1"/>
    <col min="510" max="510" width="14.7109375" style="44" customWidth="1"/>
    <col min="511" max="511" width="3.42578125" style="44" customWidth="1"/>
    <col min="512" max="762" width="9.140625" style="44"/>
    <col min="763" max="763" width="10.28515625" style="44" customWidth="1"/>
    <col min="764" max="764" width="60.7109375" style="44" customWidth="1"/>
    <col min="765" max="765" width="5.7109375" style="44" customWidth="1"/>
    <col min="766" max="766" width="14.7109375" style="44" customWidth="1"/>
    <col min="767" max="767" width="3.42578125" style="44" customWidth="1"/>
    <col min="768" max="1018" width="9.140625" style="44"/>
    <col min="1019" max="1019" width="10.28515625" style="44" customWidth="1"/>
    <col min="1020" max="1020" width="60.7109375" style="44" customWidth="1"/>
    <col min="1021" max="1021" width="5.7109375" style="44" customWidth="1"/>
    <col min="1022" max="1022" width="14.7109375" style="44" customWidth="1"/>
    <col min="1023" max="1023" width="3.42578125" style="44" customWidth="1"/>
    <col min="1024" max="1274" width="9.140625" style="44"/>
    <col min="1275" max="1275" width="10.28515625" style="44" customWidth="1"/>
    <col min="1276" max="1276" width="60.7109375" style="44" customWidth="1"/>
    <col min="1277" max="1277" width="5.7109375" style="44" customWidth="1"/>
    <col min="1278" max="1278" width="14.7109375" style="44" customWidth="1"/>
    <col min="1279" max="1279" width="3.42578125" style="44" customWidth="1"/>
    <col min="1280" max="1530" width="9.140625" style="44"/>
    <col min="1531" max="1531" width="10.28515625" style="44" customWidth="1"/>
    <col min="1532" max="1532" width="60.7109375" style="44" customWidth="1"/>
    <col min="1533" max="1533" width="5.7109375" style="44" customWidth="1"/>
    <col min="1534" max="1534" width="14.7109375" style="44" customWidth="1"/>
    <col min="1535" max="1535" width="3.42578125" style="44" customWidth="1"/>
    <col min="1536" max="1786" width="9.140625" style="44"/>
    <col min="1787" max="1787" width="10.28515625" style="44" customWidth="1"/>
    <col min="1788" max="1788" width="60.7109375" style="44" customWidth="1"/>
    <col min="1789" max="1789" width="5.7109375" style="44" customWidth="1"/>
    <col min="1790" max="1790" width="14.7109375" style="44" customWidth="1"/>
    <col min="1791" max="1791" width="3.42578125" style="44" customWidth="1"/>
    <col min="1792" max="2042" width="9.140625" style="44"/>
    <col min="2043" max="2043" width="10.28515625" style="44" customWidth="1"/>
    <col min="2044" max="2044" width="60.7109375" style="44" customWidth="1"/>
    <col min="2045" max="2045" width="5.7109375" style="44" customWidth="1"/>
    <col min="2046" max="2046" width="14.7109375" style="44" customWidth="1"/>
    <col min="2047" max="2047" width="3.42578125" style="44" customWidth="1"/>
    <col min="2048" max="2298" width="9.140625" style="44"/>
    <col min="2299" max="2299" width="10.28515625" style="44" customWidth="1"/>
    <col min="2300" max="2300" width="60.7109375" style="44" customWidth="1"/>
    <col min="2301" max="2301" width="5.7109375" style="44" customWidth="1"/>
    <col min="2302" max="2302" width="14.7109375" style="44" customWidth="1"/>
    <col min="2303" max="2303" width="3.42578125" style="44" customWidth="1"/>
    <col min="2304" max="2554" width="9.140625" style="44"/>
    <col min="2555" max="2555" width="10.28515625" style="44" customWidth="1"/>
    <col min="2556" max="2556" width="60.7109375" style="44" customWidth="1"/>
    <col min="2557" max="2557" width="5.7109375" style="44" customWidth="1"/>
    <col min="2558" max="2558" width="14.7109375" style="44" customWidth="1"/>
    <col min="2559" max="2559" width="3.42578125" style="44" customWidth="1"/>
    <col min="2560" max="2810" width="9.140625" style="44"/>
    <col min="2811" max="2811" width="10.28515625" style="44" customWidth="1"/>
    <col min="2812" max="2812" width="60.7109375" style="44" customWidth="1"/>
    <col min="2813" max="2813" width="5.7109375" style="44" customWidth="1"/>
    <col min="2814" max="2814" width="14.7109375" style="44" customWidth="1"/>
    <col min="2815" max="2815" width="3.42578125" style="44" customWidth="1"/>
    <col min="2816" max="3066" width="9.140625" style="44"/>
    <col min="3067" max="3067" width="10.28515625" style="44" customWidth="1"/>
    <col min="3068" max="3068" width="60.7109375" style="44" customWidth="1"/>
    <col min="3069" max="3069" width="5.7109375" style="44" customWidth="1"/>
    <col min="3070" max="3070" width="14.7109375" style="44" customWidth="1"/>
    <col min="3071" max="3071" width="3.42578125" style="44" customWidth="1"/>
    <col min="3072" max="3322" width="9.140625" style="44"/>
    <col min="3323" max="3323" width="10.28515625" style="44" customWidth="1"/>
    <col min="3324" max="3324" width="60.7109375" style="44" customWidth="1"/>
    <col min="3325" max="3325" width="5.7109375" style="44" customWidth="1"/>
    <col min="3326" max="3326" width="14.7109375" style="44" customWidth="1"/>
    <col min="3327" max="3327" width="3.42578125" style="44" customWidth="1"/>
    <col min="3328" max="3578" width="9.140625" style="44"/>
    <col min="3579" max="3579" width="10.28515625" style="44" customWidth="1"/>
    <col min="3580" max="3580" width="60.7109375" style="44" customWidth="1"/>
    <col min="3581" max="3581" width="5.7109375" style="44" customWidth="1"/>
    <col min="3582" max="3582" width="14.7109375" style="44" customWidth="1"/>
    <col min="3583" max="3583" width="3.42578125" style="44" customWidth="1"/>
    <col min="3584" max="3834" width="9.140625" style="44"/>
    <col min="3835" max="3835" width="10.28515625" style="44" customWidth="1"/>
    <col min="3836" max="3836" width="60.7109375" style="44" customWidth="1"/>
    <col min="3837" max="3837" width="5.7109375" style="44" customWidth="1"/>
    <col min="3838" max="3838" width="14.7109375" style="44" customWidth="1"/>
    <col min="3839" max="3839" width="3.42578125" style="44" customWidth="1"/>
    <col min="3840" max="4090" width="9.140625" style="44"/>
    <col min="4091" max="4091" width="10.28515625" style="44" customWidth="1"/>
    <col min="4092" max="4092" width="60.7109375" style="44" customWidth="1"/>
    <col min="4093" max="4093" width="5.7109375" style="44" customWidth="1"/>
    <col min="4094" max="4094" width="14.7109375" style="44" customWidth="1"/>
    <col min="4095" max="4095" width="3.42578125" style="44" customWidth="1"/>
    <col min="4096" max="4346" width="9.140625" style="44"/>
    <col min="4347" max="4347" width="10.28515625" style="44" customWidth="1"/>
    <col min="4348" max="4348" width="60.7109375" style="44" customWidth="1"/>
    <col min="4349" max="4349" width="5.7109375" style="44" customWidth="1"/>
    <col min="4350" max="4350" width="14.7109375" style="44" customWidth="1"/>
    <col min="4351" max="4351" width="3.42578125" style="44" customWidth="1"/>
    <col min="4352" max="4602" width="9.140625" style="44"/>
    <col min="4603" max="4603" width="10.28515625" style="44" customWidth="1"/>
    <col min="4604" max="4604" width="60.7109375" style="44" customWidth="1"/>
    <col min="4605" max="4605" width="5.7109375" style="44" customWidth="1"/>
    <col min="4606" max="4606" width="14.7109375" style="44" customWidth="1"/>
    <col min="4607" max="4607" width="3.42578125" style="44" customWidth="1"/>
    <col min="4608" max="4858" width="9.140625" style="44"/>
    <col min="4859" max="4859" width="10.28515625" style="44" customWidth="1"/>
    <col min="4860" max="4860" width="60.7109375" style="44" customWidth="1"/>
    <col min="4861" max="4861" width="5.7109375" style="44" customWidth="1"/>
    <col min="4862" max="4862" width="14.7109375" style="44" customWidth="1"/>
    <col min="4863" max="4863" width="3.42578125" style="44" customWidth="1"/>
    <col min="4864" max="5114" width="9.140625" style="44"/>
    <col min="5115" max="5115" width="10.28515625" style="44" customWidth="1"/>
    <col min="5116" max="5116" width="60.7109375" style="44" customWidth="1"/>
    <col min="5117" max="5117" width="5.7109375" style="44" customWidth="1"/>
    <col min="5118" max="5118" width="14.7109375" style="44" customWidth="1"/>
    <col min="5119" max="5119" width="3.42578125" style="44" customWidth="1"/>
    <col min="5120" max="5370" width="9.140625" style="44"/>
    <col min="5371" max="5371" width="10.28515625" style="44" customWidth="1"/>
    <col min="5372" max="5372" width="60.7109375" style="44" customWidth="1"/>
    <col min="5373" max="5373" width="5.7109375" style="44" customWidth="1"/>
    <col min="5374" max="5374" width="14.7109375" style="44" customWidth="1"/>
    <col min="5375" max="5375" width="3.42578125" style="44" customWidth="1"/>
    <col min="5376" max="5626" width="9.140625" style="44"/>
    <col min="5627" max="5627" width="10.28515625" style="44" customWidth="1"/>
    <col min="5628" max="5628" width="60.7109375" style="44" customWidth="1"/>
    <col min="5629" max="5629" width="5.7109375" style="44" customWidth="1"/>
    <col min="5630" max="5630" width="14.7109375" style="44" customWidth="1"/>
    <col min="5631" max="5631" width="3.42578125" style="44" customWidth="1"/>
    <col min="5632" max="5882" width="9.140625" style="44"/>
    <col min="5883" max="5883" width="10.28515625" style="44" customWidth="1"/>
    <col min="5884" max="5884" width="60.7109375" style="44" customWidth="1"/>
    <col min="5885" max="5885" width="5.7109375" style="44" customWidth="1"/>
    <col min="5886" max="5886" width="14.7109375" style="44" customWidth="1"/>
    <col min="5887" max="5887" width="3.42578125" style="44" customWidth="1"/>
    <col min="5888" max="6138" width="9.140625" style="44"/>
    <col min="6139" max="6139" width="10.28515625" style="44" customWidth="1"/>
    <col min="6140" max="6140" width="60.7109375" style="44" customWidth="1"/>
    <col min="6141" max="6141" width="5.7109375" style="44" customWidth="1"/>
    <col min="6142" max="6142" width="14.7109375" style="44" customWidth="1"/>
    <col min="6143" max="6143" width="3.42578125" style="44" customWidth="1"/>
    <col min="6144" max="6394" width="9.140625" style="44"/>
    <col min="6395" max="6395" width="10.28515625" style="44" customWidth="1"/>
    <col min="6396" max="6396" width="60.7109375" style="44" customWidth="1"/>
    <col min="6397" max="6397" width="5.7109375" style="44" customWidth="1"/>
    <col min="6398" max="6398" width="14.7109375" style="44" customWidth="1"/>
    <col min="6399" max="6399" width="3.42578125" style="44" customWidth="1"/>
    <col min="6400" max="6650" width="9.140625" style="44"/>
    <col min="6651" max="6651" width="10.28515625" style="44" customWidth="1"/>
    <col min="6652" max="6652" width="60.7109375" style="44" customWidth="1"/>
    <col min="6653" max="6653" width="5.7109375" style="44" customWidth="1"/>
    <col min="6654" max="6654" width="14.7109375" style="44" customWidth="1"/>
    <col min="6655" max="6655" width="3.42578125" style="44" customWidth="1"/>
    <col min="6656" max="6906" width="9.140625" style="44"/>
    <col min="6907" max="6907" width="10.28515625" style="44" customWidth="1"/>
    <col min="6908" max="6908" width="60.7109375" style="44" customWidth="1"/>
    <col min="6909" max="6909" width="5.7109375" style="44" customWidth="1"/>
    <col min="6910" max="6910" width="14.7109375" style="44" customWidth="1"/>
    <col min="6911" max="6911" width="3.42578125" style="44" customWidth="1"/>
    <col min="6912" max="7162" width="9.140625" style="44"/>
    <col min="7163" max="7163" width="10.28515625" style="44" customWidth="1"/>
    <col min="7164" max="7164" width="60.7109375" style="44" customWidth="1"/>
    <col min="7165" max="7165" width="5.7109375" style="44" customWidth="1"/>
    <col min="7166" max="7166" width="14.7109375" style="44" customWidth="1"/>
    <col min="7167" max="7167" width="3.42578125" style="44" customWidth="1"/>
    <col min="7168" max="7418" width="9.140625" style="44"/>
    <col min="7419" max="7419" width="10.28515625" style="44" customWidth="1"/>
    <col min="7420" max="7420" width="60.7109375" style="44" customWidth="1"/>
    <col min="7421" max="7421" width="5.7109375" style="44" customWidth="1"/>
    <col min="7422" max="7422" width="14.7109375" style="44" customWidth="1"/>
    <col min="7423" max="7423" width="3.42578125" style="44" customWidth="1"/>
    <col min="7424" max="7674" width="9.140625" style="44"/>
    <col min="7675" max="7675" width="10.28515625" style="44" customWidth="1"/>
    <col min="7676" max="7676" width="60.7109375" style="44" customWidth="1"/>
    <col min="7677" max="7677" width="5.7109375" style="44" customWidth="1"/>
    <col min="7678" max="7678" width="14.7109375" style="44" customWidth="1"/>
    <col min="7679" max="7679" width="3.42578125" style="44" customWidth="1"/>
    <col min="7680" max="7930" width="9.140625" style="44"/>
    <col min="7931" max="7931" width="10.28515625" style="44" customWidth="1"/>
    <col min="7932" max="7932" width="60.7109375" style="44" customWidth="1"/>
    <col min="7933" max="7933" width="5.7109375" style="44" customWidth="1"/>
    <col min="7934" max="7934" width="14.7109375" style="44" customWidth="1"/>
    <col min="7935" max="7935" width="3.42578125" style="44" customWidth="1"/>
    <col min="7936" max="8186" width="9.140625" style="44"/>
    <col min="8187" max="8187" width="10.28515625" style="44" customWidth="1"/>
    <col min="8188" max="8188" width="60.7109375" style="44" customWidth="1"/>
    <col min="8189" max="8189" width="5.7109375" style="44" customWidth="1"/>
    <col min="8190" max="8190" width="14.7109375" style="44" customWidth="1"/>
    <col min="8191" max="8191" width="3.42578125" style="44" customWidth="1"/>
    <col min="8192" max="8442" width="9.140625" style="44"/>
    <col min="8443" max="8443" width="10.28515625" style="44" customWidth="1"/>
    <col min="8444" max="8444" width="60.7109375" style="44" customWidth="1"/>
    <col min="8445" max="8445" width="5.7109375" style="44" customWidth="1"/>
    <col min="8446" max="8446" width="14.7109375" style="44" customWidth="1"/>
    <col min="8447" max="8447" width="3.42578125" style="44" customWidth="1"/>
    <col min="8448" max="8698" width="9.140625" style="44"/>
    <col min="8699" max="8699" width="10.28515625" style="44" customWidth="1"/>
    <col min="8700" max="8700" width="60.7109375" style="44" customWidth="1"/>
    <col min="8701" max="8701" width="5.7109375" style="44" customWidth="1"/>
    <col min="8702" max="8702" width="14.7109375" style="44" customWidth="1"/>
    <col min="8703" max="8703" width="3.42578125" style="44" customWidth="1"/>
    <col min="8704" max="8954" width="9.140625" style="44"/>
    <col min="8955" max="8955" width="10.28515625" style="44" customWidth="1"/>
    <col min="8956" max="8956" width="60.7109375" style="44" customWidth="1"/>
    <col min="8957" max="8957" width="5.7109375" style="44" customWidth="1"/>
    <col min="8958" max="8958" width="14.7109375" style="44" customWidth="1"/>
    <col min="8959" max="8959" width="3.42578125" style="44" customWidth="1"/>
    <col min="8960" max="9210" width="9.140625" style="44"/>
    <col min="9211" max="9211" width="10.28515625" style="44" customWidth="1"/>
    <col min="9212" max="9212" width="60.7109375" style="44" customWidth="1"/>
    <col min="9213" max="9213" width="5.7109375" style="44" customWidth="1"/>
    <col min="9214" max="9214" width="14.7109375" style="44" customWidth="1"/>
    <col min="9215" max="9215" width="3.42578125" style="44" customWidth="1"/>
    <col min="9216" max="9466" width="9.140625" style="44"/>
    <col min="9467" max="9467" width="10.28515625" style="44" customWidth="1"/>
    <col min="9468" max="9468" width="60.7109375" style="44" customWidth="1"/>
    <col min="9469" max="9469" width="5.7109375" style="44" customWidth="1"/>
    <col min="9470" max="9470" width="14.7109375" style="44" customWidth="1"/>
    <col min="9471" max="9471" width="3.42578125" style="44" customWidth="1"/>
    <col min="9472" max="9722" width="9.140625" style="44"/>
    <col min="9723" max="9723" width="10.28515625" style="44" customWidth="1"/>
    <col min="9724" max="9724" width="60.7109375" style="44" customWidth="1"/>
    <col min="9725" max="9725" width="5.7109375" style="44" customWidth="1"/>
    <col min="9726" max="9726" width="14.7109375" style="44" customWidth="1"/>
    <col min="9727" max="9727" width="3.42578125" style="44" customWidth="1"/>
    <col min="9728" max="9978" width="9.140625" style="44"/>
    <col min="9979" max="9979" width="10.28515625" style="44" customWidth="1"/>
    <col min="9980" max="9980" width="60.7109375" style="44" customWidth="1"/>
    <col min="9981" max="9981" width="5.7109375" style="44" customWidth="1"/>
    <col min="9982" max="9982" width="14.7109375" style="44" customWidth="1"/>
    <col min="9983" max="9983" width="3.42578125" style="44" customWidth="1"/>
    <col min="9984" max="10234" width="9.140625" style="44"/>
    <col min="10235" max="10235" width="10.28515625" style="44" customWidth="1"/>
    <col min="10236" max="10236" width="60.7109375" style="44" customWidth="1"/>
    <col min="10237" max="10237" width="5.7109375" style="44" customWidth="1"/>
    <col min="10238" max="10238" width="14.7109375" style="44" customWidth="1"/>
    <col min="10239" max="10239" width="3.42578125" style="44" customWidth="1"/>
    <col min="10240" max="10490" width="9.140625" style="44"/>
    <col min="10491" max="10491" width="10.28515625" style="44" customWidth="1"/>
    <col min="10492" max="10492" width="60.7109375" style="44" customWidth="1"/>
    <col min="10493" max="10493" width="5.7109375" style="44" customWidth="1"/>
    <col min="10494" max="10494" width="14.7109375" style="44" customWidth="1"/>
    <col min="10495" max="10495" width="3.42578125" style="44" customWidth="1"/>
    <col min="10496" max="10746" width="9.140625" style="44"/>
    <col min="10747" max="10747" width="10.28515625" style="44" customWidth="1"/>
    <col min="10748" max="10748" width="60.7109375" style="44" customWidth="1"/>
    <col min="10749" max="10749" width="5.7109375" style="44" customWidth="1"/>
    <col min="10750" max="10750" width="14.7109375" style="44" customWidth="1"/>
    <col min="10751" max="10751" width="3.42578125" style="44" customWidth="1"/>
    <col min="10752" max="11002" width="9.140625" style="44"/>
    <col min="11003" max="11003" width="10.28515625" style="44" customWidth="1"/>
    <col min="11004" max="11004" width="60.7109375" style="44" customWidth="1"/>
    <col min="11005" max="11005" width="5.7109375" style="44" customWidth="1"/>
    <col min="11006" max="11006" width="14.7109375" style="44" customWidth="1"/>
    <col min="11007" max="11007" width="3.42578125" style="44" customWidth="1"/>
    <col min="11008" max="11258" width="9.140625" style="44"/>
    <col min="11259" max="11259" width="10.28515625" style="44" customWidth="1"/>
    <col min="11260" max="11260" width="60.7109375" style="44" customWidth="1"/>
    <col min="11261" max="11261" width="5.7109375" style="44" customWidth="1"/>
    <col min="11262" max="11262" width="14.7109375" style="44" customWidth="1"/>
    <col min="11263" max="11263" width="3.42578125" style="44" customWidth="1"/>
    <col min="11264" max="11514" width="9.140625" style="44"/>
    <col min="11515" max="11515" width="10.28515625" style="44" customWidth="1"/>
    <col min="11516" max="11516" width="60.7109375" style="44" customWidth="1"/>
    <col min="11517" max="11517" width="5.7109375" style="44" customWidth="1"/>
    <col min="11518" max="11518" width="14.7109375" style="44" customWidth="1"/>
    <col min="11519" max="11519" width="3.42578125" style="44" customWidth="1"/>
    <col min="11520" max="11770" width="9.140625" style="44"/>
    <col min="11771" max="11771" width="10.28515625" style="44" customWidth="1"/>
    <col min="11772" max="11772" width="60.7109375" style="44" customWidth="1"/>
    <col min="11773" max="11773" width="5.7109375" style="44" customWidth="1"/>
    <col min="11774" max="11774" width="14.7109375" style="44" customWidth="1"/>
    <col min="11775" max="11775" width="3.42578125" style="44" customWidth="1"/>
    <col min="11776" max="12026" width="9.140625" style="44"/>
    <col min="12027" max="12027" width="10.28515625" style="44" customWidth="1"/>
    <col min="12028" max="12028" width="60.7109375" style="44" customWidth="1"/>
    <col min="12029" max="12029" width="5.7109375" style="44" customWidth="1"/>
    <col min="12030" max="12030" width="14.7109375" style="44" customWidth="1"/>
    <col min="12031" max="12031" width="3.42578125" style="44" customWidth="1"/>
    <col min="12032" max="12282" width="9.140625" style="44"/>
    <col min="12283" max="12283" width="10.28515625" style="44" customWidth="1"/>
    <col min="12284" max="12284" width="60.7109375" style="44" customWidth="1"/>
    <col min="12285" max="12285" width="5.7109375" style="44" customWidth="1"/>
    <col min="12286" max="12286" width="14.7109375" style="44" customWidth="1"/>
    <col min="12287" max="12287" width="3.42578125" style="44" customWidth="1"/>
    <col min="12288" max="12538" width="9.140625" style="44"/>
    <col min="12539" max="12539" width="10.28515625" style="44" customWidth="1"/>
    <col min="12540" max="12540" width="60.7109375" style="44" customWidth="1"/>
    <col min="12541" max="12541" width="5.7109375" style="44" customWidth="1"/>
    <col min="12542" max="12542" width="14.7109375" style="44" customWidth="1"/>
    <col min="12543" max="12543" width="3.42578125" style="44" customWidth="1"/>
    <col min="12544" max="12794" width="9.140625" style="44"/>
    <col min="12795" max="12795" width="10.28515625" style="44" customWidth="1"/>
    <col min="12796" max="12796" width="60.7109375" style="44" customWidth="1"/>
    <col min="12797" max="12797" width="5.7109375" style="44" customWidth="1"/>
    <col min="12798" max="12798" width="14.7109375" style="44" customWidth="1"/>
    <col min="12799" max="12799" width="3.42578125" style="44" customWidth="1"/>
    <col min="12800" max="13050" width="9.140625" style="44"/>
    <col min="13051" max="13051" width="10.28515625" style="44" customWidth="1"/>
    <col min="13052" max="13052" width="60.7109375" style="44" customWidth="1"/>
    <col min="13053" max="13053" width="5.7109375" style="44" customWidth="1"/>
    <col min="13054" max="13054" width="14.7109375" style="44" customWidth="1"/>
    <col min="13055" max="13055" width="3.42578125" style="44" customWidth="1"/>
    <col min="13056" max="13306" width="9.140625" style="44"/>
    <col min="13307" max="13307" width="10.28515625" style="44" customWidth="1"/>
    <col min="13308" max="13308" width="60.7109375" style="44" customWidth="1"/>
    <col min="13309" max="13309" width="5.7109375" style="44" customWidth="1"/>
    <col min="13310" max="13310" width="14.7109375" style="44" customWidth="1"/>
    <col min="13311" max="13311" width="3.42578125" style="44" customWidth="1"/>
    <col min="13312" max="13562" width="9.140625" style="44"/>
    <col min="13563" max="13563" width="10.28515625" style="44" customWidth="1"/>
    <col min="13564" max="13564" width="60.7109375" style="44" customWidth="1"/>
    <col min="13565" max="13565" width="5.7109375" style="44" customWidth="1"/>
    <col min="13566" max="13566" width="14.7109375" style="44" customWidth="1"/>
    <col min="13567" max="13567" width="3.42578125" style="44" customWidth="1"/>
    <col min="13568" max="13818" width="9.140625" style="44"/>
    <col min="13819" max="13819" width="10.28515625" style="44" customWidth="1"/>
    <col min="13820" max="13820" width="60.7109375" style="44" customWidth="1"/>
    <col min="13821" max="13821" width="5.7109375" style="44" customWidth="1"/>
    <col min="13822" max="13822" width="14.7109375" style="44" customWidth="1"/>
    <col min="13823" max="13823" width="3.42578125" style="44" customWidth="1"/>
    <col min="13824" max="14074" width="9.140625" style="44"/>
    <col min="14075" max="14075" width="10.28515625" style="44" customWidth="1"/>
    <col min="14076" max="14076" width="60.7109375" style="44" customWidth="1"/>
    <col min="14077" max="14077" width="5.7109375" style="44" customWidth="1"/>
    <col min="14078" max="14078" width="14.7109375" style="44" customWidth="1"/>
    <col min="14079" max="14079" width="3.42578125" style="44" customWidth="1"/>
    <col min="14080" max="14330" width="9.140625" style="44"/>
    <col min="14331" max="14331" width="10.28515625" style="44" customWidth="1"/>
    <col min="14332" max="14332" width="60.7109375" style="44" customWidth="1"/>
    <col min="14333" max="14333" width="5.7109375" style="44" customWidth="1"/>
    <col min="14334" max="14334" width="14.7109375" style="44" customWidth="1"/>
    <col min="14335" max="14335" width="3.42578125" style="44" customWidth="1"/>
    <col min="14336" max="14586" width="9.140625" style="44"/>
    <col min="14587" max="14587" width="10.28515625" style="44" customWidth="1"/>
    <col min="14588" max="14588" width="60.7109375" style="44" customWidth="1"/>
    <col min="14589" max="14589" width="5.7109375" style="44" customWidth="1"/>
    <col min="14590" max="14590" width="14.7109375" style="44" customWidth="1"/>
    <col min="14591" max="14591" width="3.42578125" style="44" customWidth="1"/>
    <col min="14592" max="14842" width="9.140625" style="44"/>
    <col min="14843" max="14843" width="10.28515625" style="44" customWidth="1"/>
    <col min="14844" max="14844" width="60.7109375" style="44" customWidth="1"/>
    <col min="14845" max="14845" width="5.7109375" style="44" customWidth="1"/>
    <col min="14846" max="14846" width="14.7109375" style="44" customWidth="1"/>
    <col min="14847" max="14847" width="3.42578125" style="44" customWidth="1"/>
    <col min="14848" max="15098" width="9.140625" style="44"/>
    <col min="15099" max="15099" width="10.28515625" style="44" customWidth="1"/>
    <col min="15100" max="15100" width="60.7109375" style="44" customWidth="1"/>
    <col min="15101" max="15101" width="5.7109375" style="44" customWidth="1"/>
    <col min="15102" max="15102" width="14.7109375" style="44" customWidth="1"/>
    <col min="15103" max="15103" width="3.42578125" style="44" customWidth="1"/>
    <col min="15104" max="15354" width="9.140625" style="44"/>
    <col min="15355" max="15355" width="10.28515625" style="44" customWidth="1"/>
    <col min="15356" max="15356" width="60.7109375" style="44" customWidth="1"/>
    <col min="15357" max="15357" width="5.7109375" style="44" customWidth="1"/>
    <col min="15358" max="15358" width="14.7109375" style="44" customWidth="1"/>
    <col min="15359" max="15359" width="3.42578125" style="44" customWidth="1"/>
    <col min="15360" max="15610" width="9.140625" style="44"/>
    <col min="15611" max="15611" width="10.28515625" style="44" customWidth="1"/>
    <col min="15612" max="15612" width="60.7109375" style="44" customWidth="1"/>
    <col min="15613" max="15613" width="5.7109375" style="44" customWidth="1"/>
    <col min="15614" max="15614" width="14.7109375" style="44" customWidth="1"/>
    <col min="15615" max="15615" width="3.42578125" style="44" customWidth="1"/>
    <col min="15616" max="15866" width="9.140625" style="44"/>
    <col min="15867" max="15867" width="10.28515625" style="44" customWidth="1"/>
    <col min="15868" max="15868" width="60.7109375" style="44" customWidth="1"/>
    <col min="15869" max="15869" width="5.7109375" style="44" customWidth="1"/>
    <col min="15870" max="15870" width="14.7109375" style="44" customWidth="1"/>
    <col min="15871" max="15871" width="3.42578125" style="44" customWidth="1"/>
    <col min="15872" max="16122" width="9.140625" style="44"/>
    <col min="16123" max="16123" width="10.28515625" style="44" customWidth="1"/>
    <col min="16124" max="16124" width="60.7109375" style="44" customWidth="1"/>
    <col min="16125" max="16125" width="5.7109375" style="44" customWidth="1"/>
    <col min="16126" max="16126" width="14.7109375" style="44" customWidth="1"/>
    <col min="16127" max="16127" width="3.42578125" style="44" customWidth="1"/>
    <col min="16128" max="16378" width="9.140625" style="44"/>
    <col min="16379" max="16384" width="9.140625" style="44" customWidth="1"/>
  </cols>
  <sheetData>
    <row r="1" spans="1:5" s="35" customFormat="1" ht="17.25" customHeight="1" x14ac:dyDescent="0.2">
      <c r="A1" s="244" t="s">
        <v>0</v>
      </c>
      <c r="B1" s="244"/>
      <c r="C1" s="244"/>
      <c r="D1" s="244"/>
    </row>
    <row r="2" spans="1:5" s="35" customFormat="1" ht="17.25" customHeight="1" x14ac:dyDescent="0.2">
      <c r="A2" s="245" t="str">
        <f>'4B1 (Concrete) 1300'!B3</f>
        <v>CONTRACT NO. W/ONB/RA-01/2026</v>
      </c>
      <c r="B2" s="245"/>
      <c r="C2" s="245"/>
      <c r="D2" s="245"/>
    </row>
    <row r="3" spans="1:5" s="35" customFormat="1" ht="17.25" customHeight="1" x14ac:dyDescent="0.2">
      <c r="A3" s="245" t="s">
        <v>190</v>
      </c>
      <c r="B3" s="245"/>
      <c r="C3" s="245"/>
      <c r="D3" s="245"/>
    </row>
    <row r="4" spans="1:5" s="36" customFormat="1" ht="17.25" customHeight="1" x14ac:dyDescent="0.2">
      <c r="A4" s="245" t="s">
        <v>73</v>
      </c>
      <c r="B4" s="245"/>
      <c r="C4" s="245"/>
      <c r="D4" s="245"/>
      <c r="E4" s="35"/>
    </row>
    <row r="5" spans="1:5" s="36" customFormat="1" ht="17.25" customHeight="1" x14ac:dyDescent="0.2">
      <c r="A5" s="37"/>
      <c r="B5" s="38"/>
      <c r="C5" s="39"/>
      <c r="D5" s="40"/>
    </row>
    <row r="6" spans="1:5" s="36" customFormat="1" ht="17.25" customHeight="1" x14ac:dyDescent="0.2">
      <c r="A6" s="37"/>
      <c r="B6" s="38"/>
      <c r="C6" s="39"/>
      <c r="D6" s="40"/>
    </row>
    <row r="7" spans="1:5" s="41" customFormat="1" ht="17.25" customHeight="1" x14ac:dyDescent="0.2">
      <c r="A7" s="246" t="s">
        <v>192</v>
      </c>
      <c r="B7" s="246"/>
      <c r="C7" s="246"/>
      <c r="D7" s="246"/>
    </row>
    <row r="8" spans="1:5" s="36" customFormat="1" ht="17.25" customHeight="1" thickBot="1" x14ac:dyDescent="0.25">
      <c r="A8" s="37"/>
      <c r="B8" s="38"/>
      <c r="C8" s="39"/>
      <c r="D8" s="40"/>
    </row>
    <row r="9" spans="1:5" s="42" customFormat="1" ht="20.100000000000001" customHeight="1" x14ac:dyDescent="0.2">
      <c r="A9" s="189"/>
      <c r="B9" s="190" t="s">
        <v>2</v>
      </c>
      <c r="C9" s="191"/>
      <c r="D9" s="192" t="s">
        <v>74</v>
      </c>
    </row>
    <row r="10" spans="1:5" s="36" customFormat="1" ht="20.100000000000001" customHeight="1" x14ac:dyDescent="0.2">
      <c r="A10" s="193"/>
      <c r="B10" s="194"/>
      <c r="C10" s="253"/>
      <c r="D10" s="195"/>
    </row>
    <row r="11" spans="1:5" s="36" customFormat="1" ht="20.100000000000001" customHeight="1" x14ac:dyDescent="0.2">
      <c r="A11" s="196" t="s">
        <v>6</v>
      </c>
      <c r="B11" s="197" t="s">
        <v>75</v>
      </c>
      <c r="C11" s="254" t="s">
        <v>76</v>
      </c>
      <c r="D11" s="199"/>
    </row>
    <row r="12" spans="1:5" s="36" customFormat="1" ht="20.100000000000001" customHeight="1" x14ac:dyDescent="0.2">
      <c r="A12" s="196"/>
      <c r="B12" s="197"/>
      <c r="C12" s="254"/>
      <c r="D12" s="199"/>
    </row>
    <row r="13" spans="1:5" s="36" customFormat="1" ht="20.100000000000001" customHeight="1" x14ac:dyDescent="0.2">
      <c r="A13" s="196" t="s">
        <v>81</v>
      </c>
      <c r="B13" s="197" t="s">
        <v>82</v>
      </c>
      <c r="C13" s="254" t="s">
        <v>76</v>
      </c>
      <c r="D13" s="199"/>
    </row>
    <row r="14" spans="1:5" s="36" customFormat="1" ht="20.100000000000001" customHeight="1" x14ac:dyDescent="0.2">
      <c r="A14" s="196"/>
      <c r="B14" s="197"/>
      <c r="C14" s="254"/>
      <c r="D14" s="199"/>
    </row>
    <row r="15" spans="1:5" s="36" customFormat="1" ht="20.100000000000001" customHeight="1" x14ac:dyDescent="0.2">
      <c r="A15" s="196" t="s">
        <v>185</v>
      </c>
      <c r="B15" s="200" t="s">
        <v>127</v>
      </c>
      <c r="C15" s="254" t="s">
        <v>76</v>
      </c>
      <c r="D15" s="251"/>
    </row>
    <row r="16" spans="1:5" s="36" customFormat="1" ht="20.100000000000001" customHeight="1" x14ac:dyDescent="0.2">
      <c r="A16" s="196"/>
      <c r="B16" s="197"/>
      <c r="C16" s="254"/>
      <c r="D16" s="199"/>
    </row>
    <row r="17" spans="1:8" s="36" customFormat="1" ht="20.100000000000001" customHeight="1" x14ac:dyDescent="0.2">
      <c r="A17" s="196" t="s">
        <v>137</v>
      </c>
      <c r="B17" s="200" t="s">
        <v>186</v>
      </c>
      <c r="C17" s="254" t="s">
        <v>76</v>
      </c>
      <c r="D17" s="199"/>
    </row>
    <row r="18" spans="1:8" s="36" customFormat="1" ht="20.100000000000001" customHeight="1" x14ac:dyDescent="0.2">
      <c r="A18" s="201"/>
      <c r="B18" s="198"/>
      <c r="C18" s="254"/>
      <c r="D18" s="202"/>
    </row>
    <row r="19" spans="1:8" s="36" customFormat="1" ht="20.100000000000001" customHeight="1" x14ac:dyDescent="0.2">
      <c r="A19" s="196" t="s">
        <v>187</v>
      </c>
      <c r="B19" s="200" t="s">
        <v>188</v>
      </c>
      <c r="C19" s="254" t="s">
        <v>76</v>
      </c>
      <c r="D19" s="251"/>
    </row>
    <row r="20" spans="1:8" s="36" customFormat="1" ht="20.100000000000001" customHeight="1" x14ac:dyDescent="0.2">
      <c r="A20" s="196"/>
      <c r="B20" s="197"/>
      <c r="C20" s="254"/>
      <c r="D20" s="199"/>
    </row>
    <row r="21" spans="1:8" s="36" customFormat="1" ht="20.100000000000001" customHeight="1" x14ac:dyDescent="0.2">
      <c r="A21" s="196" t="s">
        <v>157</v>
      </c>
      <c r="B21" s="200" t="s">
        <v>158</v>
      </c>
      <c r="C21" s="254" t="s">
        <v>76</v>
      </c>
      <c r="D21" s="252"/>
    </row>
    <row r="22" spans="1:8" s="36" customFormat="1" ht="20.100000000000001" customHeight="1" x14ac:dyDescent="0.2">
      <c r="A22" s="196"/>
      <c r="B22" s="197"/>
      <c r="C22" s="254"/>
      <c r="D22" s="199"/>
    </row>
    <row r="23" spans="1:8" s="36" customFormat="1" ht="20.100000000000001" customHeight="1" x14ac:dyDescent="0.2">
      <c r="A23" s="196"/>
      <c r="B23" s="197"/>
      <c r="C23" s="254"/>
      <c r="D23" s="199"/>
    </row>
    <row r="24" spans="1:8" s="42" customFormat="1" ht="24" customHeight="1" thickBot="1" x14ac:dyDescent="0.25">
      <c r="A24" s="203"/>
      <c r="B24" s="204"/>
      <c r="C24" s="255"/>
      <c r="D24" s="205"/>
    </row>
    <row r="25" spans="1:8" s="36" customFormat="1" ht="20.100000000000001" customHeight="1" thickBot="1" x14ac:dyDescent="0.25">
      <c r="A25" s="206" t="s">
        <v>77</v>
      </c>
      <c r="B25" s="207"/>
      <c r="C25" s="256" t="s">
        <v>76</v>
      </c>
      <c r="D25" s="208"/>
      <c r="F25" s="223">
        <f>D25+'[1]Sum 4B2 (Concrete)'!$D$25+'[2]Sum 4B2 (Concrete)'!$D$25</f>
        <v>3649355</v>
      </c>
      <c r="G25" s="223">
        <f>6460610+5303080</f>
        <v>11763690</v>
      </c>
      <c r="H25" s="221">
        <f>F25-G25</f>
        <v>-8114335</v>
      </c>
    </row>
    <row r="26" spans="1:8" s="36" customFormat="1" ht="20.100000000000001" customHeight="1" x14ac:dyDescent="0.2">
      <c r="A26" s="43"/>
      <c r="B26" s="38"/>
      <c r="C26" s="38"/>
      <c r="D26" s="40"/>
    </row>
    <row r="27" spans="1:8" s="36" customFormat="1" ht="17.25" customHeight="1" x14ac:dyDescent="0.2">
      <c r="A27" s="37"/>
      <c r="B27" s="38"/>
      <c r="C27" s="39"/>
      <c r="D27" s="40"/>
    </row>
    <row r="28" spans="1:8" s="36" customFormat="1" ht="17.25" customHeight="1" thickBot="1" x14ac:dyDescent="0.25">
      <c r="A28" s="37"/>
      <c r="B28" s="209"/>
      <c r="C28" s="210"/>
      <c r="D28" s="211"/>
    </row>
    <row r="29" spans="1:8" s="36" customFormat="1" ht="17.25" customHeight="1" x14ac:dyDescent="0.2">
      <c r="A29" s="37"/>
      <c r="B29" s="212" t="s">
        <v>189</v>
      </c>
      <c r="C29" s="210"/>
      <c r="D29" s="213" t="s">
        <v>78</v>
      </c>
    </row>
    <row r="30" spans="1:8" s="36" customFormat="1" ht="17.25" customHeight="1" x14ac:dyDescent="0.2">
      <c r="A30" s="37"/>
      <c r="B30" s="38"/>
      <c r="C30" s="39"/>
      <c r="D30" s="40"/>
    </row>
    <row r="31" spans="1:8" s="36" customFormat="1" ht="17.25" customHeight="1" x14ac:dyDescent="0.2">
      <c r="A31" s="37"/>
      <c r="B31" s="38"/>
      <c r="C31" s="39"/>
      <c r="D31" s="40"/>
    </row>
    <row r="32" spans="1:8" s="36" customFormat="1" ht="17.25" customHeight="1" x14ac:dyDescent="0.2">
      <c r="A32" s="37"/>
      <c r="B32" s="38"/>
      <c r="C32" s="39"/>
      <c r="D32" s="40"/>
    </row>
    <row r="33" spans="1:4" s="36" customFormat="1" ht="17.25" customHeight="1" x14ac:dyDescent="0.2">
      <c r="A33" s="37"/>
      <c r="B33" s="38"/>
      <c r="C33" s="39"/>
      <c r="D33" s="40"/>
    </row>
    <row r="34" spans="1:4" s="36" customFormat="1" ht="17.25" customHeight="1" x14ac:dyDescent="0.2">
      <c r="A34" s="37"/>
      <c r="B34" s="38"/>
      <c r="C34" s="39"/>
      <c r="D34" s="40"/>
    </row>
    <row r="35" spans="1:4" s="36" customFormat="1" ht="17.25" customHeight="1" x14ac:dyDescent="0.2">
      <c r="A35" s="37"/>
      <c r="B35" s="38"/>
      <c r="C35" s="39"/>
      <c r="D35" s="40"/>
    </row>
    <row r="36" spans="1:4" s="36" customFormat="1" ht="17.25" customHeight="1" x14ac:dyDescent="0.2">
      <c r="A36" s="37"/>
      <c r="B36" s="38"/>
      <c r="C36" s="39"/>
      <c r="D36" s="40"/>
    </row>
    <row r="37" spans="1:4" s="36" customFormat="1" ht="17.25" customHeight="1" x14ac:dyDescent="0.2">
      <c r="A37" s="37"/>
      <c r="B37" s="38"/>
      <c r="C37" s="39"/>
      <c r="D37" s="40"/>
    </row>
    <row r="38" spans="1:4" s="36" customFormat="1" ht="17.25" customHeight="1" x14ac:dyDescent="0.2">
      <c r="A38" s="37"/>
      <c r="B38" s="38"/>
      <c r="C38" s="39"/>
      <c r="D38" s="40"/>
    </row>
  </sheetData>
  <mergeCells count="5">
    <mergeCell ref="A1:D1"/>
    <mergeCell ref="A2:D2"/>
    <mergeCell ref="A3:D3"/>
    <mergeCell ref="A4:D4"/>
    <mergeCell ref="A7:D7"/>
  </mergeCells>
  <pageMargins left="0.78740157480314965" right="0.39370078740157483" top="0.98425196850393704" bottom="0.98425196850393704" header="0.39370078740157483" footer="0.39370078740157483"/>
  <pageSetup paperSize="9" orientation="portrait" r:id="rId1"/>
  <headerFooter scaleWithDoc="0">
    <oddFooter>&amp;L&amp;"Arial,Bold"2024 Edition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2A1BE6-0E47-4F6F-994B-0BE6B2075A2B}"/>
</file>

<file path=customXml/itemProps2.xml><?xml version="1.0" encoding="utf-8"?>
<ds:datastoreItem xmlns:ds="http://schemas.openxmlformats.org/officeDocument/2006/customXml" ds:itemID="{8EF9C52B-105B-4B82-827D-5CF66D08E4C9}"/>
</file>

<file path=customXml/itemProps3.xml><?xml version="1.0" encoding="utf-8"?>
<ds:datastoreItem xmlns:ds="http://schemas.openxmlformats.org/officeDocument/2006/customXml" ds:itemID="{6B7C7788-AFC1-43B3-93EF-E79D8B87AD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4B1 (Concrete) 1300</vt:lpstr>
      <vt:lpstr>4B1 (Concrete) 2200</vt:lpstr>
      <vt:lpstr>4B1 (Concrete) 2500</vt:lpstr>
      <vt:lpstr>4B1 (Concrete) 5300</vt:lpstr>
      <vt:lpstr>4B1 (Concrete) 6000</vt:lpstr>
      <vt:lpstr>Sum 4B1(Concrete)</vt:lpstr>
      <vt:lpstr>'4B1 (Concrete) 1300'!Print_Area</vt:lpstr>
      <vt:lpstr>'4B1 (Concrete) 2200'!Print_Area</vt:lpstr>
      <vt:lpstr>'4B1 (Concrete) 2500'!Print_Area</vt:lpstr>
      <vt:lpstr>'4B1 (Concrete) 5300'!Print_Area</vt:lpstr>
      <vt:lpstr>'4B1 (Concrete) 6000'!Print_Area</vt:lpstr>
      <vt:lpstr>'Sum 4B1(Concrete)'!Print_Area</vt:lpstr>
    </vt:vector>
  </TitlesOfParts>
  <Company>Roads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Simasiku, Harley</dc:creator>
  <cp:lastModifiedBy>Simon Fillemon</cp:lastModifiedBy>
  <cp:lastPrinted>2026-05-21T11:58:10Z</cp:lastPrinted>
  <dcterms:created xsi:type="dcterms:W3CDTF">2021-03-01T16:43:39Z</dcterms:created>
  <dcterms:modified xsi:type="dcterms:W3CDTF">2026-06-05T11:23:07Z</dcterms:modified>
</cp:coreProperties>
</file>